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ricciardi\Desktop\"/>
    </mc:Choice>
  </mc:AlternateContent>
  <xr:revisionPtr revIDLastSave="0" documentId="8_{48461221-CC60-4348-9FF3-70D2AAA7E120}" xr6:coauthVersionLast="47" xr6:coauthVersionMax="47" xr10:uidLastSave="{00000000-0000-0000-0000-000000000000}"/>
  <bookViews>
    <workbookView xWindow="-120" yWindow="-120" windowWidth="29040" windowHeight="15720" tabRatio="761" activeTab="5" xr2:uid="{00000000-000D-0000-FFFF-FFFF00000000}"/>
  </bookViews>
  <sheets>
    <sheet name="2016" sheetId="21" r:id="rId1"/>
    <sheet name="2017" sheetId="22" r:id="rId2"/>
    <sheet name="2018" sheetId="20" r:id="rId3"/>
    <sheet name="2019" sheetId="15" r:id="rId4"/>
    <sheet name="2020" sheetId="14" r:id="rId5"/>
    <sheet name="2021" sheetId="13" r:id="rId6"/>
    <sheet name="2022" sheetId="11" r:id="rId7"/>
    <sheet name="2023" sheetId="12" r:id="rId8"/>
    <sheet name="2024" sheetId="23" r:id="rId9"/>
    <sheet name="2025" sheetId="24" r:id="rId10"/>
    <sheet name="Associazioni Nazionali" sheetId="10" state="hidden" r:id="rId11"/>
  </sheets>
  <definedNames>
    <definedName name="_xlnm._FilterDatabase" localSheetId="0" hidden="1">'2016'!$A$4:$A$25</definedName>
    <definedName name="_xlnm._FilterDatabase" localSheetId="1" hidden="1">'2017'!$A$5:$A$35</definedName>
    <definedName name="_xlnm._FilterDatabase" localSheetId="2" hidden="1">'2018'!$A$4:$A$26</definedName>
    <definedName name="_xlnm._FilterDatabase" localSheetId="3" hidden="1">'2019'!$A$4:$A$20</definedName>
    <definedName name="_xlnm._FilterDatabase" localSheetId="4" hidden="1">'2020'!$A$4:$A$27</definedName>
    <definedName name="_xlnm._FilterDatabase" localSheetId="5" hidden="1">'2021'!$A$4:$A$27</definedName>
    <definedName name="_xlnm._FilterDatabase" localSheetId="6" hidden="1">'2022'!$A$5:$A$20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F19" i="13"/>
  <c r="F10" i="20" l="1"/>
</calcChain>
</file>

<file path=xl/sharedStrings.xml><?xml version="1.0" encoding="utf-8"?>
<sst xmlns="http://schemas.openxmlformats.org/spreadsheetml/2006/main" count="812" uniqueCount="427">
  <si>
    <t>Oggetto</t>
  </si>
  <si>
    <t>PARTE</t>
  </si>
  <si>
    <t>Data     
decorrenza</t>
  </si>
  <si>
    <t>Data scadenza</t>
  </si>
  <si>
    <t xml:space="preserve">Telecom Italia SpA </t>
  </si>
  <si>
    <t>Ente Nazionale Italiano Unificazioni</t>
  </si>
  <si>
    <t>Quote annuale 2014</t>
  </si>
  <si>
    <t>ADESIONE ASSOCIAZIONI NAZIONALI</t>
  </si>
  <si>
    <t>ASSOCIAZIONI NAZIONALE</t>
  </si>
  <si>
    <t>Data di adesione</t>
  </si>
  <si>
    <t>Data di scadenza</t>
  </si>
  <si>
    <t xml:space="preserve">rinnovo tacito di anno in anno </t>
  </si>
  <si>
    <t>Socio effettivo</t>
  </si>
  <si>
    <t>MediaGEO soc. coop.</t>
  </si>
  <si>
    <t xml:space="preserve">28/02/2017 tacito rinnovo di anno in anno </t>
  </si>
  <si>
    <r>
      <t xml:space="preserve">NNM &amp; Security Monitoring  </t>
    </r>
    <r>
      <rPr>
        <b/>
        <sz val="12"/>
        <rFont val="Arial"/>
        <family val="2"/>
      </rPr>
      <t/>
    </r>
  </si>
  <si>
    <t>SIA S.p.A. (Prot. n. 021/2016/I)</t>
  </si>
  <si>
    <t>Migrazione documenti conservati</t>
  </si>
  <si>
    <t>12/07/2019 tacito rinnovo di anno in anno</t>
  </si>
  <si>
    <t>Dr. Arch. Paola Altamura (Prot. n. 091/2016/U)</t>
  </si>
  <si>
    <t>11/07/2019 tacito rinnovo di anno in anno</t>
  </si>
  <si>
    <t>Dott.ssa Marika Prete (Prot. n. 105/2016/U)</t>
  </si>
  <si>
    <t>05/09/2019 tacito rinnovo di anno in anno</t>
  </si>
  <si>
    <t>Contratto di Assistenza e Manutenzione ERP ADempiere</t>
  </si>
  <si>
    <t>OPSOFTWARE (Prot. n. 0005/2017/U)</t>
  </si>
  <si>
    <t>FIABA Onlus  (Prot. n. 024/2017/U)</t>
  </si>
  <si>
    <t>02/02/2020 tacito rinnovo di anno in anno</t>
  </si>
  <si>
    <t>Seclan S.r.l.                 (Prot. n. 040/2017/U)</t>
  </si>
  <si>
    <t>09/04/2020  tacito rinnovo di anno in anno</t>
  </si>
  <si>
    <t>Dott. Marco SIRIGU (Prot. n. 056/2017/U)</t>
  </si>
  <si>
    <t>Locazione operativa Centralino Telefonico Wildix</t>
  </si>
  <si>
    <t>Accorda tra GEOWEB S.p.A. e CYBER INTUITION S.r.l. (Prot. n.  088/2017/U)</t>
  </si>
  <si>
    <t>30/06/2018 rinnnovo tacito di anno in anno</t>
  </si>
  <si>
    <t>Delta Digital Labs S.r.l. (Prot. n. 097/2017/U)</t>
  </si>
  <si>
    <t>Dr. Arch. Filippo Calcerano (Prot. n. 093/2016/U)</t>
  </si>
  <si>
    <t>Manutenzione Software e Ass. help Desk sui software di replica Veen Backup&amp;Replicator dei Sistemi di IT Service Continuity e Disaster Recovery</t>
  </si>
  <si>
    <r>
      <t xml:space="preserve">Seclan S.r.l. </t>
    </r>
    <r>
      <rPr>
        <sz val="10"/>
        <rFont val="Arial"/>
        <family val="2"/>
      </rPr>
      <t xml:space="preserve">  </t>
    </r>
  </si>
  <si>
    <t>Fornitura a richiesta di servizi di Assistenza Tecnica e Sistemistica</t>
  </si>
  <si>
    <t>LEDSOFT di PellegriniL. E Olori D. s.n.c (Prot. N. 120/2017/U)</t>
  </si>
  <si>
    <t>Manutenzione evolutiva del software "Gestione Albo Nazionale Geometri" e sviluppo, a richiesta di nuove funzionalità del software</t>
  </si>
  <si>
    <t>31/10/2018 tacito rinnovo anno in anno</t>
  </si>
  <si>
    <t xml:space="preserve">LEASYS (Contr. PRE-REATING) (Prot. n. 013/2018/U) </t>
  </si>
  <si>
    <t>BEEWARE S.r.l. (Prot. N. 123/2017/U)</t>
  </si>
  <si>
    <t>A.G. Srl   (Prot. n. 006/2018/I)</t>
  </si>
  <si>
    <t>A.G. Srl   (Prot. n. 005/2018/I)</t>
  </si>
  <si>
    <t>Servizio di smaltimento batterie a piombo</t>
  </si>
  <si>
    <t>Fornitura registro di carico e scarico, vidimazione,consegna presso sede; Aggiornamento registri carico e scarico; MUD- Modello Unico di Dichiarazioni Ambientali</t>
  </si>
  <si>
    <t>FIN.GE SRL (Atto Integrativo - Prot. n. 009/2018/U</t>
  </si>
  <si>
    <t>Canone di locazione n. 1 posto auto</t>
  </si>
  <si>
    <t>SIA S.p.A. (Prot. n. 011/2018/I)</t>
  </si>
  <si>
    <t>31/12/2018      tacito rinnovo di anno in anno</t>
  </si>
  <si>
    <t>CLIO S.r.l. (Prot. n. 006/2019/U)</t>
  </si>
  <si>
    <t>31/01/2021 rinnovo di anno in anno</t>
  </si>
  <si>
    <t xml:space="preserve">31/05/2020 rinnovo di anno in anno </t>
  </si>
  <si>
    <t>01/06/2018  - Modifica contrattuale 31/10/2018</t>
  </si>
  <si>
    <t>M3S S.p.A. (Prot. n. 065/2019/U)</t>
  </si>
  <si>
    <t>Seclan (Prot. n. 095/2019/U)</t>
  </si>
  <si>
    <t>SEEWEB S.r.l. (Prot. n. 016/2019/I)</t>
  </si>
  <si>
    <t>05/11/2019 (data da cui parte fatturazione)</t>
  </si>
  <si>
    <t>ASSOCIAZIONE DEI GEOMETRI DELLA PROV. DI REGGIO EMILIA (Prot. n. 028/2020/U)</t>
  </si>
  <si>
    <t>14/04/2023 rinnovo di anno in anno</t>
  </si>
  <si>
    <t>19/06/2022 rinnovo di anno in anno</t>
  </si>
  <si>
    <t>Geom. TESCONI Alessio (Prot. n. 039/2020/U)</t>
  </si>
  <si>
    <t>09/06/2023 rinnovo di anno in anno</t>
  </si>
  <si>
    <t>Dott.ssa MAESTRI Laura (Prot. n. 054/2020/U)</t>
  </si>
  <si>
    <t>SURVEY LAB Srl (Prot. n. 017/2020/U)</t>
  </si>
  <si>
    <t>26/07/2023 rinnovo di anno in anno</t>
  </si>
  <si>
    <t>31/01/2022 tacito rinnovo</t>
  </si>
  <si>
    <t>WIND TRE S.p.A.</t>
  </si>
  <si>
    <t>GEO NETWORK S.r.l. (Prot. n. 066/2020/U)</t>
  </si>
  <si>
    <t>30/09/2023 tacito rinnovo anno in anno</t>
  </si>
  <si>
    <t>30/04/2021 rinnovo automatico</t>
  </si>
  <si>
    <t>TecnoAcademy S.r.l. (Prot. N. 073/2020/U)</t>
  </si>
  <si>
    <t>31/09/2021 tacito rinnovo di anno in anno</t>
  </si>
  <si>
    <t>TecnoAcademy S.r.l. (Prot. N. 082/2020/U)</t>
  </si>
  <si>
    <t>30/11/2023 tacito rinnovo di anno in anno</t>
  </si>
  <si>
    <t>GEO NETWORK S.r.l. (Prot. n. 015/2021/U)</t>
  </si>
  <si>
    <t>28/02/2022 tacito rinnovo</t>
  </si>
  <si>
    <t xml:space="preserve">Erogazione di servizio di Housing dell'infrastruttura tecnica di esercizio di GEOWEB </t>
  </si>
  <si>
    <t xml:space="preserve">31/12/2018 rinnovo tacito di anno in anno </t>
  </si>
  <si>
    <t>BLU SERVICE Srl (Prot. n. 009/2021/I)</t>
  </si>
  <si>
    <t>N. 2 Erogatori acqua</t>
  </si>
  <si>
    <t>BROKING &amp; CONSULTING Srl (Prot. n. 017/2021/U)</t>
  </si>
  <si>
    <t>ADVICE GROUP S.p.A. (Prot. n. 018/2021/U)</t>
  </si>
  <si>
    <t>Attività di Audit, fornituta Dashbord e attivazione Tool di 1 to 1 Management</t>
  </si>
  <si>
    <t>31/12/2024 tacito rinnovo di anno in anno</t>
  </si>
  <si>
    <t>Certificati SSL</t>
  </si>
  <si>
    <t>TELEPASS</t>
  </si>
  <si>
    <t>27/10/20217</t>
  </si>
  <si>
    <t>LEASYS  (Prot. n. 013/2021/U) (Offerta n. 1102563150)</t>
  </si>
  <si>
    <t>ANTONIO BENVENUTI - Linciano Benvenuti &amp; Associati          (Prot. n. 033/2021/U)</t>
  </si>
  <si>
    <t>09/05/2024 tacito rinnovo di anno in anno</t>
  </si>
  <si>
    <t>Datamate S.r.l. (Prot. N. 041/2021/U)</t>
  </si>
  <si>
    <t>tacito rinnovo</t>
  </si>
  <si>
    <t>Manutenzione software per prodotti T&amp;AMWeb e/o ARCA e relativi moduli</t>
  </si>
  <si>
    <t>14/06/2022 tacito rinnovo</t>
  </si>
  <si>
    <t>Accademia Tecniche Nuove Srl (Prot. n. 077/2020/U)</t>
  </si>
  <si>
    <t>31/10/2023 tacito rinnovo anno in anno</t>
  </si>
  <si>
    <t xml:space="preserve">LEAD BROKER &amp; CONSULTING Srl (Prot. n. 057/2021/U) </t>
  </si>
  <si>
    <t>Risk Assessment e Startegic Insurance Review</t>
  </si>
  <si>
    <t xml:space="preserve">€ 9.500,00 per l'anno 2022; € 7.000,00 per l'anno 2023; € 5.000,00 per l'anno 2024 </t>
  </si>
  <si>
    <t>Datamate S.r.l. (Prot. N. 067/2021/U)</t>
  </si>
  <si>
    <t xml:space="preserve">Telefonia fissa                                                            </t>
  </si>
  <si>
    <t xml:space="preserve">EUROLINK Srl (Prot. n. 080/2021/U) </t>
  </si>
  <si>
    <t>Fornitura di risorse applicative per la realizzazione e manutenzione evolutiva di piattaforme web dedicate ai professionisti</t>
  </si>
  <si>
    <t>Corrispettivi in base alle figure professionali sviluppo applicazioni software (come da contratto)</t>
  </si>
  <si>
    <t>LEICA (Prot. n. 093/2021/U)</t>
  </si>
  <si>
    <t>31/12/2023 tacito rinnovo di anno in anno</t>
  </si>
  <si>
    <t xml:space="preserve">Dot1 S.r.l.                                              (Prot. N. 094/2021/U) </t>
  </si>
  <si>
    <t xml:space="preserve">€ 3.000,00 canone annuale; 11% su recuperato </t>
  </si>
  <si>
    <t>EUROCREDIT (Prot. n. 004/2022/I)</t>
  </si>
  <si>
    <t>Seclan (Prot. n. 041/2017/U)</t>
  </si>
  <si>
    <t>COMMUNISIS ITALIA S.r.l. (Prot. n. 010/2022/U)</t>
  </si>
  <si>
    <t>Attività di assistenza degli aspetti normativi richiesti dalle disposizioni normative al D.Lgs 81/08 ess.mm.ii., incarico RSPP e Medico Competente</t>
  </si>
  <si>
    <t>31/03/2022 rinnovo di anno in anno</t>
  </si>
  <si>
    <t>Mapp Digital Italy S.r.l. (Prot. n. 008/2022/I)</t>
  </si>
  <si>
    <t>08/03/2023 rinnovo tacito</t>
  </si>
  <si>
    <t>23/05/2022 rinnovo tacito di anno in anno</t>
  </si>
  <si>
    <t>TIM/Telecom</t>
  </si>
  <si>
    <t>TIM / Telecom                                (Prot. n. 018/2021/I)</t>
  </si>
  <si>
    <t>Namirial S.p.A. (Prot. n. 020/2018/I)</t>
  </si>
  <si>
    <t xml:space="preserve">07/10/20 rinnovo tacito biennale </t>
  </si>
  <si>
    <t>Floris S.r.l.
(Prot. n. 052/2022/U</t>
  </si>
  <si>
    <t xml:space="preserve">Dot1 S.r.l.                                              (Prot. N. 065/2022/U) </t>
  </si>
  <si>
    <t>03/04/2023 tacito rinnovo di anno in anno</t>
  </si>
  <si>
    <t>INDOMINUS S.r.l. (Prot. n. 020/2022/U) Modifica integrativa art. 3 (aspetti economici) (Prot. n. 070/2022/U del 29/07/2022)</t>
  </si>
  <si>
    <t>20/06/2026 (scadenza di rif. Quella della finanziaria)</t>
  </si>
  <si>
    <t>GEO NETWORK S.r.l. (Prot. n. 050/2022/U)</t>
  </si>
  <si>
    <t>GEO NETWORK S.r.l. (Integrazione Prot. n. 085/2022/U)</t>
  </si>
  <si>
    <t>P. e B. Service S.r.l. (Prot. n. 091/2022/U)</t>
  </si>
  <si>
    <t>VISURA_ex_LEXTEL (Prot. 002/2023/)</t>
  </si>
  <si>
    <t>Soc. Z.D.B. Soc tra Professionisti a Responsabilità Limitata (Subappalto)
CONSILIA S.F.O. S.r.l. (Prot. n. 018/22/U)</t>
  </si>
  <si>
    <t>Unatantum € 5.840,00; costo mensile fisso per 24h utilizzo € 109,85; canone mensile per utilizzo continuativo € 1.517,25</t>
  </si>
  <si>
    <t>ANTONIO BENVENUTI - Linciano Benvenuti &amp; Associati          (Prot. n. 026/2022/U)
Addendum integrativo Prot. n. 031/2023 del 27/04/2023</t>
  </si>
  <si>
    <t>TecnoAcademy S.r.l.
Rif. Contratto Prot. n. Prot. N. 073/2020/U</t>
  </si>
  <si>
    <t>ITER Srl (dal 14/02/2023)_ ex_Menci Software S.r.l. (Prot. n. 056/2018/U)                  (Modifica contrattuale Prot. n. 101/2018/U)</t>
  </si>
  <si>
    <t>importo contratto</t>
  </si>
  <si>
    <t>04/04/2022
servizio parte 12/09/2022</t>
  </si>
  <si>
    <t xml:space="preserve">importo contratto </t>
  </si>
  <si>
    <t>Procedura scelta contraente</t>
  </si>
  <si>
    <t xml:space="preserve">Fornitura di servizi GCP - Google Cloud Platform </t>
  </si>
  <si>
    <t>Canoni mensili € 50,97</t>
  </si>
  <si>
    <t>TIM/Telecom               
(loro Prot. n. 96796 del 29/03/2022)</t>
  </si>
  <si>
    <t>01/02/2019 (inizio pubblicazione corsi 31/07/2019</t>
  </si>
  <si>
    <t xml:space="preserve">01/04/2022
</t>
  </si>
  <si>
    <t>24/10/2023 rinnovo tacito</t>
  </si>
  <si>
    <t>BEEWARE S.r.l. (Prot. N. 152/2015/U)</t>
  </si>
  <si>
    <t>Accordo tra GEOWEB S.p.A. e Collegio Prov. Geom. Roma (Soc. creditrice Linfa S.r.l.)  (Prot. N. 094/2016/U e N.095/2016/U)</t>
  </si>
  <si>
    <t>BEEWARE S.r.l. (Prot. N. 124/2016/U)</t>
  </si>
  <si>
    <t>Dott. Fabrizio De Silla (Prot. n. 099/2017/U)</t>
  </si>
  <si>
    <t>02/04/2021 tacito rinnovo di anno in anno</t>
  </si>
  <si>
    <t>LEICA (Prot. n. 090/2018/U)</t>
  </si>
  <si>
    <t xml:space="preserve">S.E.I srl - Società Editrice Informazioni                                 (Prot. N. 095/2017/U) </t>
  </si>
  <si>
    <t>11/07/2017 tacito rinnovo di anno in anno</t>
  </si>
  <si>
    <t>Accordo tra GEOWEB S.p.A. e CLIO S.r.l.                          (Prot. n. 023/2018/U)</t>
  </si>
  <si>
    <t>Erogazione servizi in Live Streaming e produzione mediaBoook dell'evento GEOWEB su fatturazione elettronica</t>
  </si>
  <si>
    <t>Namirial S.p.A. (Prot. n. 010/2016/I)</t>
  </si>
  <si>
    <t>31/12/2018 rinnovo tacito biennale</t>
  </si>
  <si>
    <t>Prof.ssa SALVO Francesca (Prot. n. 037/2020/U)</t>
  </si>
  <si>
    <t>07/07/2020          
(data inizio lezioni)</t>
  </si>
  <si>
    <t>Ing. DE RUGGIERO Manuela (Prot. n. 038/2020/U)</t>
  </si>
  <si>
    <t>14/07/2020                 
     (data inizio lezioni)</t>
  </si>
  <si>
    <t>LEICA (Prot. n. 085/2020/U)</t>
  </si>
  <si>
    <t xml:space="preserve"> fino 31/07/2026</t>
  </si>
  <si>
    <t>30/05/2023
tacito rinnovo</t>
  </si>
  <si>
    <t xml:space="preserve">P-Learning S.r.l. (Prot. n. 024/2021/U) </t>
  </si>
  <si>
    <t>15/03/2022
rinnovo tacito</t>
  </si>
  <si>
    <t>IIRSE - ISTITUTO ITALIANO DELLE RISORSE PER LO SVILUPPO ECONOMICO S.r.l. 
(Prot. n. 042/2020/U</t>
  </si>
  <si>
    <t xml:space="preserve">accordo tra GEOWEB S.p.A. e SOGEI S.p.A.    
                       </t>
  </si>
  <si>
    <t>AGICOM - Agenzia Italiana per la Comunicazione                     
 (Prot. n. 002/2020/I)</t>
  </si>
  <si>
    <t>DUEG.COM S.r.l. 
(Prot. N. 051/2016/U)</t>
  </si>
  <si>
    <t>Contratto per la fornitura di servizi professionali di comunicazione istituazionale per il CNGeGL e per la Fondazione Geometri Italiani</t>
  </si>
  <si>
    <t>DUEG.COM S.r.l. 
(Prot. N. 088/2016/U)</t>
  </si>
  <si>
    <t>Guido Mario Sblendorio (Prot. N. 042/2016/U)</t>
  </si>
  <si>
    <t>Servizi giornalistici per GEOWEB, CNGeGL e FONDAZIONE GEOM. ITALIANI</t>
  </si>
  <si>
    <t>MEME_ ex_Teradata Italia S.r.l. (Prot. n. 017/2016/U) ora MAPP DIGITAL ITALY</t>
  </si>
  <si>
    <t>ASSICOM S.p.A.   
(Prot. n. 086/2016/U)</t>
  </si>
  <si>
    <t>Volkswagen Leasing GmbH (Prot. n. 025/2016/I)</t>
  </si>
  <si>
    <t>Consorzio Beta s.c.ar.l. (Prot. n. 123/2016/U)</t>
  </si>
  <si>
    <t>Mapp Digital Italy S.r.l. (Prot. n. 013/2017/U) ex_Teradata Italia</t>
  </si>
  <si>
    <t>Piattaforma DMC - invio massivo email</t>
  </si>
  <si>
    <t>DUEG.COM S.r.l. (Prot. n. 036/201//U)</t>
  </si>
  <si>
    <t>INNOLVA S.p.A_ EX_ASSICOM RIBES S.p.A.                             (Prot. n. 085/2017/U)</t>
  </si>
  <si>
    <t>Accordo tra GEOWEB S.p.A. e CLIO S.r.l.                          (Prot. n. 035/2017/U)</t>
  </si>
  <si>
    <t>Erogazione servizi in Live Streaming</t>
  </si>
  <si>
    <t>31/03/2018 rinnnovo tacito di anno in anno</t>
  </si>
  <si>
    <t>Consorzio Beta s.c.ar.l. (Prot. n. 119/2017/U)</t>
  </si>
  <si>
    <t>LIT IMPIANTI S.r.l. (Prot. n. 127/2017/U)</t>
  </si>
  <si>
    <t>LEASYS (Contr. N. 1200515205)</t>
  </si>
  <si>
    <t>Consegna 13/01/2016</t>
  </si>
  <si>
    <t>AGICOM - Agenzia Italiana per la Comunicazione                              (Prot. n. 017/2017/I)</t>
  </si>
  <si>
    <t xml:space="preserve">Pubblicazione n. 4 uscite in pagina pubblicitaria intera interattiva GEOCENTRO </t>
  </si>
  <si>
    <t>P. e B. Service S.r.l. (Prot. n. 102/2018/U)</t>
  </si>
  <si>
    <t>LIT IMPIANTI S.r.l. (Prot. n. 005/2019/U)</t>
  </si>
  <si>
    <t>ASSOCIAZIONE GEOMETRI GENOVA                 
(Prot. n. 040/2019/U)</t>
  </si>
  <si>
    <t>AGICOM - Agenzia Italiana per la Comunicazione              
(Prot. n. 003/2019/I)</t>
  </si>
  <si>
    <t>Mapp Digital Italy S.r.l. (Prot. n. 002/2019/I)</t>
  </si>
  <si>
    <t>Mapp Digital Italy S.r.l.
(Prot. n. 012/2019/I) - Integrazione contratto prot. n. 002/2019/I -</t>
  </si>
  <si>
    <t>Volkswagen Leasing GmbH (Prot. n. 031/2016/I) 
(si aggancia al Contr. Prot. n. 025/2016/I - Nardini)</t>
  </si>
  <si>
    <t>QUALITY MANAGEMENT SERVICES Srl (Prot. N. 018/2016/I)</t>
  </si>
  <si>
    <t>Corsi di formazione in materia di Prevenzione, protezione e Sicurezza ai sensi del D.Lgs 81/2008 e del DM 10.03.98</t>
  </si>
  <si>
    <t>QUALITY MANAGEMENT SERVICES Srl (Prot. N. 066/2019/U)</t>
  </si>
  <si>
    <t>P. e B. Service S.r.l. (Prot. n. 111/2019/U)</t>
  </si>
  <si>
    <t>accordo tra GEOWEB S.p.A. e SOGEI S.p.A.                               (Prot. n. 19/2017/I)</t>
  </si>
  <si>
    <t>prorogato fino al 30/11/2020</t>
  </si>
  <si>
    <t>EUROCREDIT 
(Prot. n. 088/2019/U)</t>
  </si>
  <si>
    <t>Mapp Digital Italy S.r.l. (Prot. n. 001/2020/I)</t>
  </si>
  <si>
    <t>EUROCREDIT (Prot. n. 004/2021/I)</t>
  </si>
  <si>
    <t>P. e B. Service S.r.l. (Prot. n. 081/2020/U)</t>
  </si>
  <si>
    <t>Ing. Perito Industriale REYNAUD RICCARDO (Prot. n. 026/2020/I)</t>
  </si>
  <si>
    <t>Nomina RSPP(art.32 D.Lgs. 81/08 s.m.i.), servizi annessi in materia di salute e sicurezza nei luoghi di lavoro, nomina medico competente ed esami strumentali, corsi di formazione e informazione</t>
  </si>
  <si>
    <t>14/10/2021 rinnovo tacito</t>
  </si>
  <si>
    <t xml:space="preserve">Servizi per la gestione documentale e per la conservazione elettronica certificata a norma di legge dei documenti analogici e digitali </t>
  </si>
  <si>
    <t>01/08/2018 (la fatturazione è partita da GENNAIO 2019)</t>
  </si>
  <si>
    <t xml:space="preserve">31/12/2021 tacito rinnovo </t>
  </si>
  <si>
    <t xml:space="preserve">ARCHIVA S.R.L. (Prot. N. 025/2020/I) </t>
  </si>
  <si>
    <t>Scadenza non inserita nel contratto</t>
  </si>
  <si>
    <t>ARCHIVA S.R.L. (Prot. di Archiva n. 21.10224)</t>
  </si>
  <si>
    <t>€ 1.500,00 unatantum;
€ 240,00 annuale</t>
  </si>
  <si>
    <t>€ 3.000,00 unatantum;
€ 1.800,00 annuale</t>
  </si>
  <si>
    <t>Mapp Digital Italy S.r.l. (Prot. n. 002/2021/I)</t>
  </si>
  <si>
    <t>P. e B. Service S.r.l. (Prot. n. 088/2021/U)</t>
  </si>
  <si>
    <t xml:space="preserve">Dot1 S.r.l.                                              (Prot. N. 109/2016/U) </t>
  </si>
  <si>
    <t>€ 480,00 tariffa giornaliera</t>
  </si>
  <si>
    <t xml:space="preserve">Dot1 S.r.l.                                              (Prot. N. 030/2016/U) </t>
  </si>
  <si>
    <t>Datamate S.r.l. (Prot. N. 106/2017/U)</t>
  </si>
  <si>
    <t>Datamate S.r.l. (Prot. N. 086/2018/U)</t>
  </si>
  <si>
    <t xml:space="preserve">Dot1 S.r.l.                                              (Prot. N. 029/2018/U) </t>
  </si>
  <si>
    <t xml:space="preserve">Dot1 S.r.l.                                              (Prot. N. 021/2019/U) </t>
  </si>
  <si>
    <t>Fornitura sevizi di consulenza specialisttici in ambito security software develpment lifecycle portale GEOSDH</t>
  </si>
  <si>
    <t>Namirial S.p.A (Prot. n. 084/2018/U)</t>
  </si>
  <si>
    <t>Datamate S.r.l. (Prot. N. 093/2019/U)</t>
  </si>
  <si>
    <t xml:space="preserve">Dot1 S.r.l.                              
(Prot. N. 001/2020/U) </t>
  </si>
  <si>
    <t>Datamate S.r.l. (Prot. N. 077/2017/U)</t>
  </si>
  <si>
    <t>30/06/2018 tacito rinnovo di anno in anno</t>
  </si>
  <si>
    <r>
      <rPr>
        <b/>
        <sz val="12"/>
        <rFont val="Arial"/>
        <family val="2"/>
      </rPr>
      <t xml:space="preserve">Floris S.r.l. </t>
    </r>
    <r>
      <rPr>
        <sz val="12"/>
        <rFont val="Arial"/>
        <family val="2"/>
      </rPr>
      <t xml:space="preserve">    </t>
    </r>
  </si>
  <si>
    <t>Locazione operativa Centralino Telefonico</t>
  </si>
  <si>
    <t>€ 5.880,00 annuale</t>
  </si>
  <si>
    <t>31/09/2017</t>
  </si>
  <si>
    <t>€ 8.376,12 annuali</t>
  </si>
  <si>
    <t>Floris S.r.l.       (Prot. n. 070/2017/U</t>
  </si>
  <si>
    <t>€ 10.200,00 annuali</t>
  </si>
  <si>
    <r>
      <t xml:space="preserve">Seclan S.r.l.  </t>
    </r>
    <r>
      <rPr>
        <sz val="10"/>
        <rFont val="Arial"/>
        <family val="2"/>
      </rPr>
      <t xml:space="preserve"> </t>
    </r>
  </si>
  <si>
    <t>Servizi di connettività Internet GEOWEB Servizi IT e upgrade Gigabusiness di Via della Bufalotta</t>
  </si>
  <si>
    <t>Servizi di connettività Internet in Fibra Ottica, Outsourcing, Ospita Virtuale e sevizi di Posta Elettronica</t>
  </si>
  <si>
    <t>Telecom Italia SpA  (Prot. n. 062/2017/U</t>
  </si>
  <si>
    <t xml:space="preserve"> € 5.285,00 Unatantum;
€ 72.522,00 annuale</t>
  </si>
  <si>
    <t>Telecom Italia SpA -            (Prot. n. 024/2018/I)</t>
  </si>
  <si>
    <t>Tim/Telecom Italia (Prot. n. 010/2019/I)</t>
  </si>
  <si>
    <t>Integrazione contratto Prot. n. 024/2018/I sopra indicato</t>
  </si>
  <si>
    <t>Servizi di connettività Internet in Fibra Ottica, Outsourcing, Manteiner Dominio, Ospita Virtuale e sevizi di Posta Elettronica</t>
  </si>
  <si>
    <t>Quota adesione € 100,00;                 Canone annuale € 15.300,00</t>
  </si>
  <si>
    <t>€ 200,00 anno</t>
  </si>
  <si>
    <t xml:space="preserve">Servizi di connettività : Rete Dati con Back Up; servizi di Outsourcing+servizo di reindirizzamento in caso di Disaster Recovery; Servizi di Posta                                    </t>
  </si>
  <si>
    <t>TIIM / Telecom (Prot. n. 009/2020/I)</t>
  </si>
  <si>
    <t>€ 3.190,56 canone annuo</t>
  </si>
  <si>
    <r>
      <t xml:space="preserve">Seclan S.r.l. </t>
    </r>
    <r>
      <rPr>
        <sz val="12"/>
        <rFont val="Arial"/>
        <family val="2"/>
      </rPr>
      <t xml:space="preserve">  </t>
    </r>
  </si>
  <si>
    <t>Infocamere
(Prot. n. 0125759/U del 28/11/2022)   
NOSTRO Prot. n. 095/2022/U</t>
  </si>
  <si>
    <t>Namirial S.p.A. (Prot. n. 032/2017/U)</t>
  </si>
  <si>
    <t>Integrazione e sviluppo del pec mailer per invii massivi</t>
  </si>
  <si>
    <t>DATAMATE (Prot. n. 110/2016/U)</t>
  </si>
  <si>
    <t>ARCHIVA S.R.L.  (Prot. n. 016/2022/U)
(loro prot. n. 21.11367)</t>
  </si>
  <si>
    <t>ARCHIVA S.R.L. (Prot. n. 021/2021/U) (Prot. di Archiva n. 21.10152)</t>
  </si>
  <si>
    <t xml:space="preserve">EDENRED (Prot. n. 018/2020/I) </t>
  </si>
  <si>
    <t>03/06/2023 tacito rinnovo</t>
  </si>
  <si>
    <t>Arch. Ernesto PELLEGRINO</t>
  </si>
  <si>
    <t>Mapp Digital Italy S.r.l. (Prot. n. 001/2018/I)</t>
  </si>
  <si>
    <t xml:space="preserve">ARCHIVA S.R.L. (Prot. N. 022/2018/I e n. 016/2018/I) </t>
  </si>
  <si>
    <t>AGICOM - Agenzia Italiana per la Comunicazione                              (Prot. n. 001/2017/I)</t>
  </si>
  <si>
    <t>Pubblicazione n. 4 uscite in pagina pubblicitaria intera interattiva GEOCENTRO On Line</t>
  </si>
  <si>
    <t>Infocamere    
(Prot. n. 015/2016/I)
Addendum prot. n. 016/2016/I e n. 24/2016/I</t>
  </si>
  <si>
    <t>Datamate S.r.l. (Prot. N. 031/2017/U)</t>
  </si>
  <si>
    <t>Servizi di IT Service Continuity e Disaster Recovery</t>
  </si>
  <si>
    <t>ANNO 2016</t>
  </si>
  <si>
    <t>ANNO 2017</t>
  </si>
  <si>
    <t>ANNO 2019</t>
  </si>
  <si>
    <t>ANNO 2020</t>
  </si>
  <si>
    <t>ANNO 2021</t>
  </si>
  <si>
    <t>ANNO 2022</t>
  </si>
  <si>
    <t>ANNO 2023</t>
  </si>
  <si>
    <t>in funzione del tariffario stabilito su accordo tra le parti</t>
  </si>
  <si>
    <t xml:space="preserve">Hosting dati Dedicated IP Address e Delivery charges CPM </t>
  </si>
  <si>
    <r>
      <rPr>
        <sz val="12"/>
        <color theme="1"/>
        <rFont val="Calibri"/>
        <family val="2"/>
        <scheme val="minor"/>
      </rP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</si>
  <si>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 xml:space="preserve"> 31/07/2017</t>
  </si>
  <si>
    <r>
      <t xml:space="preserve">Noleggio auto aziendale </t>
    </r>
    <r>
      <rPr>
        <b/>
        <sz val="12"/>
        <color theme="1"/>
        <rFont val="Calibri"/>
        <family val="2"/>
        <scheme val="minor"/>
      </rPr>
      <t/>
    </r>
  </si>
  <si>
    <t>Corso di formazione per i lavoratori modalità e-learning €  60,00                             Corso di formazione per i lavoratori in sede € 600,00</t>
  </si>
  <si>
    <t>Fornitura di servizi di Assistenza Tecnica e Sistemistica</t>
  </si>
  <si>
    <t>Fornitura  di servizi professionali specialistici in ambito di reti e sicurezza IT</t>
  </si>
  <si>
    <t>€ 280,00 a giornata feriale                     € 360,00 sabato e festivi</t>
  </si>
  <si>
    <t>Affidamento diretto</t>
  </si>
  <si>
    <t>Affidamento diretto previa valutazione comparativa preventivi</t>
  </si>
  <si>
    <t>Attività di migrazione documenti conservati digitalmente</t>
  </si>
  <si>
    <t>Contratto di assistenza nella gestione del credito in sede stragiudiziale e giudiziale</t>
  </si>
  <si>
    <t>€ 2.450,00 gestione credito stragiudiziale ; 13% di compenso per i primi € 10.000,00; 5% di compenso oltre                                        Recupero crediti giudiziale in funzione del tariffario stabilito tra le parti</t>
  </si>
  <si>
    <t xml:space="preserve"> fornitura di servizi di pulizia della nuova sede di GEOWEB S.p.A. sita in Roma, al 7° e 8° piano- scala A- di Viale Gaurico 9/11</t>
  </si>
  <si>
    <t xml:space="preserve"> fornitura di servizi di pulizia </t>
  </si>
  <si>
    <t>Manutenzione Software e Assistenza help Desk sui software di replica Veen Backup&amp;Replicator dei Sistemi di IT Service Continuity e Disaster Recovery</t>
  </si>
  <si>
    <t xml:space="preserve">Locazione operativa FAX-Fotocopiatrice </t>
  </si>
  <si>
    <t xml:space="preserve">Riscatto Fotocopiatre </t>
  </si>
  <si>
    <t>servizio smaltimento toner esausti</t>
  </si>
  <si>
    <t xml:space="preserve"> 31/07/2020</t>
  </si>
  <si>
    <r>
      <t xml:space="preserve">Materia di </t>
    </r>
    <r>
      <rPr>
        <i/>
        <sz val="10"/>
        <rFont val="Calibri"/>
        <family val="2"/>
      </rPr>
      <t xml:space="preserve">Housing </t>
    </r>
    <r>
      <rPr>
        <sz val="10"/>
        <rFont val="Calibri"/>
        <family val="2"/>
      </rPr>
      <t>dell'infrastruttura tecnica di esercizio di Geoweb</t>
    </r>
  </si>
  <si>
    <t xml:space="preserve">€ 17.000,00;                                                                  </t>
  </si>
  <si>
    <t xml:space="preserve"> Telepass</t>
  </si>
  <si>
    <t>Noleggio auto aziendale PRE-REATING</t>
  </si>
  <si>
    <t>Fornitura di servizi professionali relativi all'ideazione di una pubblicazione sui risultati dell'ultimo bilancio di mandato GEOWEB S.p.A.</t>
  </si>
  <si>
    <t xml:space="preserve">Fornitura di servizi di piccola manutenzione impianti elettrici nella sede GEOWEB </t>
  </si>
  <si>
    <t xml:space="preserve">Start Up Unatantum € 5.000,00; Canone annuale € 19.000,00; </t>
  </si>
  <si>
    <t>Fornitura  di servizi di Assistenza Tecnica e Sistemistica</t>
  </si>
  <si>
    <t xml:space="preserve">Emissione certificato FIRMA HSM </t>
  </si>
  <si>
    <t>dal 6° bimestre 2019 € 68,448,00 annui</t>
  </si>
  <si>
    <t>Resgistro carico e scarico € 300,00/cad.;                                                 Aggiornamento registri carico e scarico € 500,00/anno;                                                             MUD € 300,00/cad.</t>
  </si>
  <si>
    <t>ANNO 2018</t>
  </si>
  <si>
    <t xml:space="preserve">Linea valore + tutti mobili per accesso ISDN primario </t>
  </si>
  <si>
    <t>in funzione del tariffario pubblico</t>
  </si>
  <si>
    <t>fornitura di servizi di piccola manutenzione impianti elettrici nella sede di GEOWEB S.p.A.</t>
  </si>
  <si>
    <t xml:space="preserve"> 05/12/2019</t>
  </si>
  <si>
    <t xml:space="preserve"> Gestionepiattaforma DMC  con XML Control</t>
  </si>
  <si>
    <t xml:space="preserve">Servizi in materia di Prevenzione, Protezione e Sicurezza ai sensi del D.Lgs 81/08 e ss.ii.mm </t>
  </si>
  <si>
    <t>INNOLVA S.p.A   (Prot. n. 015/2018/I)</t>
  </si>
  <si>
    <t xml:space="preserve">noledggio Fotocopiatrice </t>
  </si>
  <si>
    <t>€ 390,00 al giornata</t>
  </si>
  <si>
    <r>
      <rPr>
        <sz val="10"/>
        <rFont val="Calibri"/>
        <family val="2"/>
        <scheme val="minor"/>
      </rPr>
      <t xml:space="preserve"> 31/12/2022</t>
    </r>
  </si>
  <si>
    <r>
      <t>30/09/2020</t>
    </r>
    <r>
      <rPr>
        <b/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tacito rinnovo</t>
    </r>
  </si>
  <si>
    <t>Infocamere    
(Prot. n. IC 41530/2019 )</t>
  </si>
  <si>
    <t xml:space="preserve"> fornitura in Cloud della piattaforma di erogazione personalizzata dei corsi tecnici professionali per gli utenti</t>
  </si>
  <si>
    <t>Accorfo con Provider per fornitura servizi agli utenti Geoweb</t>
  </si>
  <si>
    <t>Attività di Aggiornamento fattura Elettronica Italia 2020</t>
  </si>
  <si>
    <t>Accordi per la  fornitura Ticket restaurant elettronici per i dipendenti</t>
  </si>
  <si>
    <t>€ 2,500,00  gestione credito stragiudiziale ; 11% di compenso sull'incassato                                         Recupero crediti giudiziale in funzione del tariffario stabilito tra le parti</t>
  </si>
  <si>
    <t>piattaforma formativa personalizzata per ll'erogazione dei  corsi e-learning</t>
  </si>
  <si>
    <t xml:space="preserve">TecnoAcademy S.r.l (Prot. n. 073/2020/U)
</t>
  </si>
  <si>
    <t xml:space="preserve">Creazione personalizzata grafica dell'ambiente di accoglienza utenti € 800,00 </t>
  </si>
  <si>
    <t xml:space="preserve">Fornitura SIM fonia e dati  </t>
  </si>
  <si>
    <t>€ 431,76  annuali</t>
  </si>
  <si>
    <t xml:space="preserve"> € 190,08 annuali fino al 16/03/2023,                                               dal 17/03/2023   € 214,08; 
</t>
  </si>
  <si>
    <t xml:space="preserve">GEO NETWORK S.r.l. (Prot. n. 039/2021/U) 
</t>
  </si>
  <si>
    <t xml:space="preserve">ZUCCHETTI S.p.A. </t>
  </si>
  <si>
    <t xml:space="preserve">Noleggio auto aziendale </t>
  </si>
  <si>
    <t>Integrazione nella piattaforma Requiro della "Smart Web Form"</t>
  </si>
  <si>
    <t>Integrazione nella piattaforma Requiro del "Control Dashboard"</t>
  </si>
  <si>
    <t xml:space="preserve">Sim aziendali Fonia e dati       </t>
  </si>
  <si>
    <t>4 Insezioni pubblicitarie GEOCENTRO Online e GEOCENTRO Magazine</t>
  </si>
  <si>
    <t>Canone  primo anno € 17.600;                                            Secondo anno 12/2022 € 17.200;                                Terzo anno 12/2023 € 17.000;                                               Requiro Control Dashboard € 150,00/mese;                               Smart Web Form € 20,00/mese -</t>
  </si>
  <si>
    <t>Servizi per la gestione documentale e per la conservazione elettronica certificata a norma di legge dei documenti analogici e digitali e ricezione fatture estere su web services</t>
  </si>
  <si>
    <r>
      <t xml:space="preserve">1° anno € 8.025,00; </t>
    </r>
    <r>
      <rPr>
        <b/>
        <sz val="10"/>
        <rFont val="Arial"/>
        <family val="2"/>
      </rPr>
      <t>2° anno 7.875,00</t>
    </r>
    <r>
      <rPr>
        <sz val="10"/>
        <rFont val="Arial"/>
        <family val="2"/>
      </rPr>
      <t>; 3° anno 7.875,00</t>
    </r>
  </si>
  <si>
    <t xml:space="preserve">piattaforma DMC "Invio masdsivo mail "comprensiva di  Mapp Engage, dl  Mapp Acquire,e dl  Mapp Intelligence </t>
  </si>
  <si>
    <t xml:space="preserve">Servizi Digital Marketing                                                                                                         UI/UX DEGIGN, WEB ANALYTICS,EMAIL MARKETING ed EMAIL MARKETING AUTOMATION                                         PAID ADVERSITING  BUDGEY ADV </t>
  </si>
  <si>
    <t>fornitura del servizio di Vulnerability Assessment e Penetration Test (VA/PT) finalizzato al "Security Assessment" delle infrastrutture critiche di GEOWEB</t>
  </si>
  <si>
    <t xml:space="preserve">Multicloud SaaS - Microsoft CSP- Licenze Microsoft CSP                                               </t>
  </si>
  <si>
    <t>fornitura di servizi di pulizia della nuova sede di GEOWEB S.p.A. sita in Roma, al 7° e 8° piano- scala A- di Viale Gaurico 9/11</t>
  </si>
  <si>
    <t>Accordo con Provider per fornitura servizi agli utenti Geoweb</t>
  </si>
  <si>
    <t>COLLEGIO PROV. GEOMETRI e GEOM. LAUREATI DI GENOVA                      
(Prot. n. 058/2023)</t>
  </si>
  <si>
    <t>31/08/2026 rinnovo di anno in anno</t>
  </si>
  <si>
    <t xml:space="preserve">quota annua  € 29.940,00                                           </t>
  </si>
  <si>
    <t>ARVAL bnp Paribas Grioup (Prot. n. 056/2023) 
Offerta n. 12134870 / 1</t>
  </si>
  <si>
    <t>Contratto locazione lungo termine veicolo senza conducente</t>
  </si>
  <si>
    <t>€ 375,00 /mese</t>
  </si>
  <si>
    <t xml:space="preserve">ENEL WAY </t>
  </si>
  <si>
    <t>Servizio di ricarica Enel Way (auto elettrica)</t>
  </si>
  <si>
    <t>Basis Information Technology Srl</t>
  </si>
  <si>
    <t>Advancing Trade S.p.A. (Prot. n. 066/2023)</t>
  </si>
  <si>
    <t>Attività di recupero crediti</t>
  </si>
  <si>
    <t>NHRG Srl - Agenzia per il lavoro
(Prot. N. 073/2023)</t>
  </si>
  <si>
    <t xml:space="preserve">Contratto di somministrazione per il lavoro </t>
  </si>
  <si>
    <t>Namirial S.p.A</t>
  </si>
  <si>
    <t>€ 150,00 triennale</t>
  </si>
  <si>
    <t>Seclan</t>
  </si>
  <si>
    <t>Exrox Italia Rental Services 
(Finanziaria)</t>
  </si>
  <si>
    <t>€ 472,00 trimestre</t>
  </si>
  <si>
    <t xml:space="preserve">Posta elettonica  servizio OT-MAIL  (OMITECH)                                                          </t>
  </si>
  <si>
    <r>
      <t xml:space="preserve">Contratto di assistenza 
Fotocopiatrice SHARP BP70C45EU        </t>
    </r>
    <r>
      <rPr>
        <b/>
        <sz val="12"/>
        <rFont val="Arial"/>
        <family val="2"/>
      </rPr>
      <t/>
    </r>
  </si>
  <si>
    <t xml:space="preserve"> SOGEI S.p.A.                               </t>
  </si>
  <si>
    <t>Unatantum € 250,00 
Canone annuale € 348,00</t>
  </si>
  <si>
    <t>Firma automatica</t>
  </si>
  <si>
    <t xml:space="preserve">€ 168,00 canone trimestrale
</t>
  </si>
  <si>
    <t>n. 100 OT-MAIL-PRO-CT  
n. 10 OT-MAIL-PRO-CT 
 ANNUO  € 5.365,00 
(€ 894,00 a bimestre)</t>
  </si>
  <si>
    <t>ANNO 2024</t>
  </si>
  <si>
    <t>Mapp Digital Italy S.r.l. (Prot. n. 004/2024/U)</t>
  </si>
  <si>
    <t xml:space="preserve"> Canone mensile € 1.191,67
</t>
  </si>
  <si>
    <t>ZDB STP ARL (Prot. n. 025 del 18/03/2024)</t>
  </si>
  <si>
    <t>Servizio di sorverglianza saniataria ai sensi del D.Lgs 9 aprile 2008 n. 81</t>
  </si>
  <si>
    <t xml:space="preserve">Nomina annuale medico competente € 200,00;
Visita medica mansione VDT € 40,00/cad;
Corso primo soccorso € 50,00/h
</t>
  </si>
  <si>
    <t>Piattaforma Whistleflow Basic Plan per Whistleblowing</t>
  </si>
  <si>
    <t xml:space="preserve">
Importo lordo € 1.783,90 mensile
</t>
  </si>
  <si>
    <t>€ 0,69/kwh ricarica lenta                                                        € 0,89/ kwh  per ricarica fast</t>
  </si>
  <si>
    <t>Affidamento diretto previa analisi di mercato</t>
  </si>
  <si>
    <t>fornitura di servizi di pulizia della  sede  GEOWEB</t>
  </si>
  <si>
    <t>ANNO 2025</t>
  </si>
  <si>
    <t>Infocamere</t>
  </si>
  <si>
    <t xml:space="preserve">P. e B. Service S.r.l. </t>
  </si>
  <si>
    <t>fornitura di servizi di pulizia della sede di Geoweb S.p.A. sita in Roma, al 7° e 8° piano- scala A- di Viale Gaurico 9/11</t>
  </si>
  <si>
    <t>Innovio S.p.A.</t>
  </si>
  <si>
    <t>€ 23.760 annuale</t>
  </si>
  <si>
    <t>€ 330,00 annuale</t>
  </si>
  <si>
    <t xml:space="preserve">piattaforma Software Whistleflow 
</t>
  </si>
  <si>
    <t>NHRG (Prot. 071/2024)</t>
  </si>
  <si>
    <t>Contratto somministrazione lavoro</t>
  </si>
  <si>
    <t xml:space="preserve">importo lordo mensile € 1.906,99 </t>
  </si>
  <si>
    <t>DIGITAL ANGELS</t>
  </si>
  <si>
    <t>Attivita di Consulenza - Indagine di mercato</t>
  </si>
  <si>
    <t xml:space="preserve"> 30/04/2025</t>
  </si>
  <si>
    <t>UNIQA SYSTEM</t>
  </si>
  <si>
    <t>Manutenzione impianto antincendio locale CED</t>
  </si>
  <si>
    <t>Datamate S.r.l.  (Prot. N. 035/2024)</t>
  </si>
  <si>
    <t>Datamate S.r.l. (Prot. N. 055/2024)</t>
  </si>
  <si>
    <t>€ 266,00 a giornata feriale                     € 360,00 sabato e festivi</t>
  </si>
  <si>
    <t xml:space="preserve">Dot1 S.r.l.                                              (Prot. N. 006/2025) </t>
  </si>
  <si>
    <t xml:space="preserve">NNM &amp; Security Monitoring  </t>
  </si>
  <si>
    <t>N. 2 SIM VOCE: Piano SUPER Unlimited;
N. 2 SIM DATI: Piano SUPER Giga Unlimited</t>
  </si>
  <si>
    <t>N. 2 SIM VOCE: Piano SUPER Unlimited € 10,99/mese caduna;
N. 2 SIM DATI: Piano SUPER Giga Unlimited € 10,00/mese caduna;</t>
  </si>
  <si>
    <t>Connettività Internet</t>
  </si>
  <si>
    <t xml:space="preserve">Una tantum € 1.255,00; 
Canone mensile € 967,00
</t>
  </si>
  <si>
    <t>TIM S.p.A</t>
  </si>
  <si>
    <t>Multicloud SaaS/IaaS - Microsoft CSP New commerce Experience</t>
  </si>
  <si>
    <t>18/02/2026 
tacito rinnovo</t>
  </si>
  <si>
    <t>LEAD BROKER &amp; CONSULTING Srl</t>
  </si>
  <si>
    <t>ARCHIVA S.R.L. 
(loro prot. n. 25.16327)</t>
  </si>
  <si>
    <t>Servizi InfoSec Advanced; Requiro Cloud</t>
  </si>
  <si>
    <t>Digital Angels
(Prot. n. 056/2025)</t>
  </si>
  <si>
    <t>Strategy Blueprint e affiancamento strategico</t>
  </si>
  <si>
    <t xml:space="preserve"> Strategy Blueprint € 8.000,00;
Affiancamento strategico € 15.000,00 </t>
  </si>
  <si>
    <t xml:space="preserve">Wolters Kluver Italia S.r.l. </t>
  </si>
  <si>
    <t xml:space="preserve">Agefis- Ass. dei Geom. Fiscalisti;
Più servizi Srl;
CSC-Centro Servizi Cons. del Lavoro
(Prot. n. 49/2025)
</t>
  </si>
  <si>
    <t xml:space="preserve"> € 6.500,00 Unatantum;
€ 522,90 mensile </t>
  </si>
  <si>
    <t xml:space="preserve"> Firme digitali automatiche </t>
  </si>
  <si>
    <t xml:space="preserve"> 17/07/2027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</si>
</sst>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&quot;€&quot;\ #,##0;[Red]\-&quot;€&quot;\ #,##0"/>
    <numFmt numFmtId="165" formatCode="&quot;€&quot;\ #,##0.00;[Red]\-&quot;€&quot;\ #,##0.00"/>
    <numFmt numFmtId="166" formatCode="_-&quot;€&quot;\ * #,##0.00_-;\-&quot;€&quot;\ * #,##0.00_-;_-&quot;€&quot;\ * &quot;-&quot;??_-;_-@_-"/>
    <numFmt numFmtId="167" formatCode="_-[$€-410]\ * #,##0.00_-;\-[$€-410]\ * #,##0.00_-;_-[$€-410]\ * &quot;-&quot;??_-;_-@_-"/>
    <numFmt numFmtId="168" formatCode="&quot;€&quot;\ #,##0.0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z val="11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2"/>
      <color rgb="FF0070C0"/>
      <name val="Calibri"/>
      <family val="2"/>
    </font>
    <font>
      <b/>
      <sz val="18"/>
      <color rgb="FFFF0000"/>
      <name val="Arial"/>
      <family val="2"/>
    </font>
    <font>
      <b/>
      <sz val="20"/>
      <color rgb="FFFF0000"/>
      <name val="Arial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2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9" fillId="0" borderId="0" applyNumberFormat="0" applyBorder="0" applyProtection="0"/>
    <xf numFmtId="0" fontId="3" fillId="0" borderId="0"/>
    <xf numFmtId="166" fontId="3" fillId="0" borderId="0" applyFont="0" applyFill="0" applyBorder="0" applyAlignment="0" applyProtection="0"/>
  </cellStyleXfs>
  <cellXfs count="228">
    <xf numFmtId="0" fontId="0" fillId="0" borderId="0" xfId="0"/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0" fillId="0" borderId="1" xfId="0" applyBorder="1"/>
    <xf numFmtId="0" fontId="14" fillId="0" borderId="0" xfId="0" applyFont="1"/>
    <xf numFmtId="0" fontId="15" fillId="0" borderId="0" xfId="0" applyFont="1"/>
    <xf numFmtId="0" fontId="9" fillId="0" borderId="1" xfId="0" applyFont="1" applyBorder="1"/>
    <xf numFmtId="166" fontId="9" fillId="0" borderId="1" xfId="0" applyNumberFormat="1" applyFont="1" applyBorder="1"/>
    <xf numFmtId="14" fontId="9" fillId="0" borderId="1" xfId="0" applyNumberFormat="1" applyFont="1" applyBorder="1"/>
    <xf numFmtId="14" fontId="9" fillId="0" borderId="1" xfId="0" applyNumberFormat="1" applyFont="1" applyBorder="1" applyAlignment="1">
      <alignment wrapText="1"/>
    </xf>
    <xf numFmtId="0" fontId="10" fillId="0" borderId="1" xfId="0" applyFont="1" applyBorder="1"/>
    <xf numFmtId="0" fontId="0" fillId="0" borderId="0" xfId="0" applyAlignment="1">
      <alignment wrapText="1"/>
    </xf>
    <xf numFmtId="14" fontId="9" fillId="0" borderId="1" xfId="0" applyNumberFormat="1" applyFont="1" applyBorder="1" applyAlignment="1">
      <alignment horizontal="center" vertical="center" wrapText="1"/>
    </xf>
    <xf numFmtId="14" fontId="7" fillId="0" borderId="1" xfId="2" applyNumberFormat="1" applyFont="1" applyBorder="1" applyAlignment="1">
      <alignment horizontal="center" vertical="top" wrapText="1"/>
    </xf>
    <xf numFmtId="0" fontId="5" fillId="0" borderId="1" xfId="0" applyFont="1" applyBorder="1"/>
    <xf numFmtId="0" fontId="17" fillId="0" borderId="1" xfId="0" applyFont="1" applyBorder="1" applyAlignment="1">
      <alignment wrapText="1"/>
    </xf>
    <xf numFmtId="0" fontId="8" fillId="0" borderId="1" xfId="2" applyFont="1" applyBorder="1" applyAlignment="1">
      <alignment wrapText="1"/>
    </xf>
    <xf numFmtId="0" fontId="12" fillId="0" borderId="1" xfId="0" applyFont="1" applyBorder="1" applyAlignment="1">
      <alignment horizontal="left" wrapText="1"/>
    </xf>
    <xf numFmtId="14" fontId="12" fillId="0" borderId="1" xfId="0" applyNumberFormat="1" applyFont="1" applyBorder="1" applyAlignment="1">
      <alignment horizontal="center" vertical="center" wrapText="1"/>
    </xf>
    <xf numFmtId="167" fontId="7" fillId="0" borderId="1" xfId="2" applyNumberFormat="1" applyFont="1" applyBorder="1" applyAlignment="1">
      <alignment vertical="center" wrapText="1"/>
    </xf>
    <xf numFmtId="0" fontId="8" fillId="0" borderId="8" xfId="0" applyFont="1" applyBorder="1" applyAlignment="1">
      <alignment vertical="top" wrapText="1"/>
    </xf>
    <xf numFmtId="14" fontId="13" fillId="0" borderId="1" xfId="2" applyNumberFormat="1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wrapText="1"/>
    </xf>
    <xf numFmtId="0" fontId="21" fillId="0" borderId="1" xfId="0" applyFont="1" applyBorder="1" applyAlignment="1">
      <alignment wrapText="1"/>
    </xf>
    <xf numFmtId="14" fontId="22" fillId="0" borderId="1" xfId="0" applyNumberFormat="1" applyFont="1" applyBorder="1" applyAlignment="1">
      <alignment horizontal="center" wrapText="1"/>
    </xf>
    <xf numFmtId="14" fontId="20" fillId="0" borderId="1" xfId="0" applyNumberFormat="1" applyFont="1" applyBorder="1" applyAlignment="1">
      <alignment horizontal="center" wrapText="1"/>
    </xf>
    <xf numFmtId="0" fontId="8" fillId="0" borderId="1" xfId="2" applyFont="1" applyBorder="1"/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14" fontId="13" fillId="0" borderId="1" xfId="0" applyNumberFormat="1" applyFont="1" applyBorder="1" applyAlignment="1">
      <alignment horizontal="center" vertical="top" wrapText="1"/>
    </xf>
    <xf numFmtId="14" fontId="13" fillId="0" borderId="9" xfId="0" applyNumberFormat="1" applyFont="1" applyBorder="1" applyAlignment="1">
      <alignment horizontal="center" vertical="center" wrapText="1"/>
    </xf>
    <xf numFmtId="14" fontId="13" fillId="3" borderId="1" xfId="0" applyNumberFormat="1" applyFont="1" applyFill="1" applyBorder="1" applyAlignment="1">
      <alignment horizontal="center" vertical="top" wrapText="1"/>
    </xf>
    <xf numFmtId="14" fontId="12" fillId="0" borderId="9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top" wrapText="1"/>
    </xf>
    <xf numFmtId="166" fontId="9" fillId="0" borderId="1" xfId="1" applyFont="1" applyFill="1" applyBorder="1" applyAlignment="1">
      <alignment horizontal="left" vertical="center" wrapText="1"/>
    </xf>
    <xf numFmtId="166" fontId="9" fillId="0" borderId="1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left" vertical="top" wrapText="1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6" fillId="0" borderId="0" xfId="0" applyFont="1" applyAlignment="1">
      <alignment wrapText="1"/>
    </xf>
    <xf numFmtId="168" fontId="9" fillId="0" borderId="1" xfId="2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top" wrapText="1"/>
    </xf>
    <xf numFmtId="14" fontId="7" fillId="0" borderId="1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left" vertical="top" wrapText="1"/>
    </xf>
    <xf numFmtId="14" fontId="14" fillId="0" borderId="1" xfId="0" applyNumberFormat="1" applyFont="1" applyBorder="1" applyAlignment="1">
      <alignment horizontal="center" vertical="top"/>
    </xf>
    <xf numFmtId="166" fontId="14" fillId="0" borderId="1" xfId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wrapText="1"/>
    </xf>
    <xf numFmtId="165" fontId="20" fillId="0" borderId="1" xfId="0" applyNumberFormat="1" applyFont="1" applyBorder="1" applyAlignment="1">
      <alignment horizontal="right" wrapText="1"/>
    </xf>
    <xf numFmtId="0" fontId="26" fillId="0" borderId="1" xfId="0" applyFont="1" applyBorder="1" applyAlignment="1">
      <alignment horizontal="right" wrapText="1"/>
    </xf>
    <xf numFmtId="167" fontId="7" fillId="0" borderId="1" xfId="2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horizontal="right" vertical="center" wrapText="1"/>
    </xf>
    <xf numFmtId="166" fontId="14" fillId="0" borderId="1" xfId="1" applyFont="1" applyFill="1" applyBorder="1" applyAlignment="1">
      <alignment horizontal="right" vertical="top" wrapText="1"/>
    </xf>
    <xf numFmtId="168" fontId="5" fillId="0" borderId="1" xfId="2" applyNumberFormat="1" applyBorder="1" applyAlignment="1">
      <alignment horizontal="right" vertical="center" wrapText="1"/>
    </xf>
    <xf numFmtId="168" fontId="14" fillId="0" borderId="1" xfId="2" applyNumberFormat="1" applyFont="1" applyBorder="1" applyAlignment="1">
      <alignment horizontal="right" vertical="center" wrapText="1"/>
    </xf>
    <xf numFmtId="0" fontId="8" fillId="0" borderId="1" xfId="2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/>
    </xf>
    <xf numFmtId="14" fontId="22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14" fontId="28" fillId="0" borderId="1" xfId="0" applyNumberFormat="1" applyFont="1" applyBorder="1" applyAlignment="1">
      <alignment horizontal="center" wrapText="1"/>
    </xf>
    <xf numFmtId="0" fontId="27" fillId="0" borderId="1" xfId="0" applyFont="1" applyBorder="1" applyAlignment="1">
      <alignment horizontal="right" wrapText="1"/>
    </xf>
    <xf numFmtId="14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wrapText="1"/>
    </xf>
    <xf numFmtId="0" fontId="29" fillId="0" borderId="1" xfId="2" applyFont="1" applyBorder="1" applyAlignment="1">
      <alignment horizontal="left" vertical="top" wrapText="1"/>
    </xf>
    <xf numFmtId="14" fontId="29" fillId="0" borderId="1" xfId="2" applyNumberFormat="1" applyFont="1" applyBorder="1" applyAlignment="1">
      <alignment horizontal="center" vertical="center" wrapText="1"/>
    </xf>
    <xf numFmtId="14" fontId="29" fillId="0" borderId="1" xfId="2" applyNumberFormat="1" applyFont="1" applyBorder="1" applyAlignment="1">
      <alignment horizontal="center" vertical="top" wrapText="1"/>
    </xf>
    <xf numFmtId="167" fontId="29" fillId="0" borderId="1" xfId="2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wrapText="1"/>
    </xf>
    <xf numFmtId="14" fontId="28" fillId="0" borderId="1" xfId="0" applyNumberFormat="1" applyFont="1" applyBorder="1" applyAlignment="1">
      <alignment horizontal="center" vertical="center" wrapText="1"/>
    </xf>
    <xf numFmtId="0" fontId="29" fillId="0" borderId="1" xfId="2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top"/>
    </xf>
    <xf numFmtId="14" fontId="5" fillId="0" borderId="2" xfId="0" applyNumberFormat="1" applyFont="1" applyBorder="1" applyAlignment="1">
      <alignment horizontal="center" vertical="top"/>
    </xf>
    <xf numFmtId="0" fontId="5" fillId="0" borderId="3" xfId="0" applyFont="1" applyBorder="1" applyAlignment="1">
      <alignment horizontal="left" wrapText="1"/>
    </xf>
    <xf numFmtId="165" fontId="5" fillId="0" borderId="1" xfId="1" applyNumberFormat="1" applyFont="1" applyFill="1" applyBorder="1" applyAlignment="1">
      <alignment vertical="top" wrapText="1"/>
    </xf>
    <xf numFmtId="0" fontId="5" fillId="0" borderId="1" xfId="0" applyFont="1" applyBorder="1" applyAlignment="1">
      <alignment horizontal="left" wrapText="1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166" fontId="5" fillId="0" borderId="1" xfId="1" applyFont="1" applyFill="1" applyBorder="1"/>
    <xf numFmtId="165" fontId="5" fillId="0" borderId="1" xfId="1" applyNumberFormat="1" applyFont="1" applyFill="1" applyBorder="1" applyAlignment="1">
      <alignment horizontal="right" vertical="top" wrapText="1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 wrapText="1"/>
    </xf>
    <xf numFmtId="0" fontId="9" fillId="0" borderId="0" xfId="0" applyFont="1"/>
    <xf numFmtId="0" fontId="0" fillId="0" borderId="1" xfId="0" applyBorder="1" applyAlignment="1">
      <alignment horizontal="left" vertical="top" wrapText="1"/>
    </xf>
    <xf numFmtId="14" fontId="23" fillId="0" borderId="1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top"/>
    </xf>
    <xf numFmtId="14" fontId="14" fillId="0" borderId="1" xfId="0" applyNumberFormat="1" applyFont="1" applyBorder="1" applyAlignment="1">
      <alignment horizontal="center" vertical="top" wrapText="1"/>
    </xf>
    <xf numFmtId="0" fontId="5" fillId="0" borderId="1" xfId="2" applyBorder="1" applyAlignment="1">
      <alignment horizontal="left" wrapText="1"/>
    </xf>
    <xf numFmtId="166" fontId="14" fillId="0" borderId="1" xfId="1" applyFont="1" applyFill="1" applyBorder="1" applyAlignment="1">
      <alignment horizontal="center" vertical="center" wrapText="1"/>
    </xf>
    <xf numFmtId="165" fontId="5" fillId="0" borderId="4" xfId="0" applyNumberFormat="1" applyFont="1" applyBorder="1"/>
    <xf numFmtId="165" fontId="0" fillId="0" borderId="1" xfId="0" applyNumberFormat="1" applyBorder="1"/>
    <xf numFmtId="0" fontId="10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14" fontId="1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/>
    <xf numFmtId="14" fontId="13" fillId="0" borderId="1" xfId="2" applyNumberFormat="1" applyFont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wrapText="1"/>
    </xf>
    <xf numFmtId="0" fontId="32" fillId="0" borderId="1" xfId="0" applyFont="1" applyBorder="1" applyAlignment="1">
      <alignment wrapText="1"/>
    </xf>
    <xf numFmtId="0" fontId="32" fillId="0" borderId="1" xfId="2" applyFont="1" applyBorder="1"/>
    <xf numFmtId="0" fontId="32" fillId="0" borderId="1" xfId="2" applyFont="1" applyBorder="1" applyAlignment="1">
      <alignment wrapText="1"/>
    </xf>
    <xf numFmtId="0" fontId="32" fillId="0" borderId="3" xfId="2" applyFont="1" applyBorder="1" applyAlignment="1">
      <alignment wrapText="1"/>
    </xf>
    <xf numFmtId="166" fontId="5" fillId="0" borderId="1" xfId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right" vertical="center" wrapText="1"/>
    </xf>
    <xf numFmtId="166" fontId="5" fillId="0" borderId="1" xfId="1" applyFont="1" applyFill="1" applyBorder="1" applyAlignment="1">
      <alignment horizontal="left" vertical="top" wrapText="1"/>
    </xf>
    <xf numFmtId="0" fontId="18" fillId="0" borderId="1" xfId="0" applyFont="1" applyBorder="1" applyAlignment="1">
      <alignment vertical="top" wrapText="1"/>
    </xf>
    <xf numFmtId="14" fontId="5" fillId="0" borderId="1" xfId="0" applyNumberFormat="1" applyFont="1" applyBorder="1" applyAlignment="1">
      <alignment horizontal="center" wrapText="1"/>
    </xf>
    <xf numFmtId="166" fontId="5" fillId="0" borderId="1" xfId="1" applyFont="1" applyFill="1" applyBorder="1" applyAlignment="1">
      <alignment horizontal="right" vertical="top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166" fontId="14" fillId="0" borderId="1" xfId="1" applyFont="1" applyFill="1" applyBorder="1"/>
    <xf numFmtId="0" fontId="21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center" vertical="top" wrapText="1"/>
    </xf>
    <xf numFmtId="14" fontId="2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166" fontId="9" fillId="0" borderId="1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0" borderId="1" xfId="0" applyFont="1" applyBorder="1" applyAlignment="1">
      <alignment horizontal="left" vertical="top" wrapText="1"/>
    </xf>
    <xf numFmtId="14" fontId="29" fillId="0" borderId="1" xfId="0" applyNumberFormat="1" applyFont="1" applyBorder="1" applyAlignment="1">
      <alignment horizontal="center" vertical="top" wrapText="1"/>
    </xf>
    <xf numFmtId="14" fontId="28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166" fontId="5" fillId="0" borderId="1" xfId="1" applyFont="1" applyFill="1" applyBorder="1" applyAlignment="1">
      <alignment horizontal="left" wrapText="1"/>
    </xf>
    <xf numFmtId="14" fontId="30" fillId="0" borderId="1" xfId="2" applyNumberFormat="1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1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wrapText="1"/>
    </xf>
    <xf numFmtId="165" fontId="14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/>
    <xf numFmtId="0" fontId="32" fillId="0" borderId="8" xfId="0" applyFont="1" applyBorder="1" applyAlignment="1">
      <alignment wrapText="1"/>
    </xf>
    <xf numFmtId="14" fontId="28" fillId="0" borderId="9" xfId="0" applyNumberFormat="1" applyFont="1" applyBorder="1" applyAlignment="1">
      <alignment horizontal="center" wrapText="1"/>
    </xf>
    <xf numFmtId="14" fontId="30" fillId="0" borderId="9" xfId="0" applyNumberFormat="1" applyFont="1" applyBorder="1" applyAlignment="1">
      <alignment horizontal="center" wrapText="1"/>
    </xf>
    <xf numFmtId="165" fontId="30" fillId="0" borderId="1" xfId="0" applyNumberFormat="1" applyFont="1" applyBorder="1" applyAlignment="1">
      <alignment horizontal="right" wrapText="1"/>
    </xf>
    <xf numFmtId="165" fontId="30" fillId="0" borderId="1" xfId="0" applyNumberFormat="1" applyFont="1" applyBorder="1" applyAlignment="1">
      <alignment horizontal="left" wrapText="1"/>
    </xf>
    <xf numFmtId="0" fontId="32" fillId="0" borderId="10" xfId="0" applyFont="1" applyBorder="1" applyAlignment="1">
      <alignment wrapText="1"/>
    </xf>
    <xf numFmtId="14" fontId="28" fillId="0" borderId="11" xfId="0" applyNumberFormat="1" applyFont="1" applyBorder="1" applyAlignment="1">
      <alignment horizontal="center" wrapText="1"/>
    </xf>
    <xf numFmtId="14" fontId="30" fillId="0" borderId="11" xfId="0" applyNumberFormat="1" applyFont="1" applyBorder="1" applyAlignment="1">
      <alignment horizontal="center" wrapText="1"/>
    </xf>
    <xf numFmtId="0" fontId="32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wrapText="1"/>
    </xf>
    <xf numFmtId="0" fontId="29" fillId="0" borderId="3" xfId="2" applyFont="1" applyBorder="1" applyAlignment="1">
      <alignment horizontal="left" vertical="top" wrapText="1"/>
    </xf>
    <xf numFmtId="14" fontId="29" fillId="0" borderId="3" xfId="2" applyNumberFormat="1" applyFont="1" applyBorder="1" applyAlignment="1">
      <alignment horizontal="center" vertical="center" wrapText="1"/>
    </xf>
    <xf numFmtId="14" fontId="30" fillId="0" borderId="3" xfId="2" applyNumberFormat="1" applyFont="1" applyBorder="1" applyAlignment="1">
      <alignment horizontal="center" vertical="center" wrapText="1"/>
    </xf>
    <xf numFmtId="166" fontId="5" fillId="0" borderId="5" xfId="1" applyFont="1" applyFill="1" applyBorder="1" applyAlignment="1">
      <alignment wrapText="1"/>
    </xf>
    <xf numFmtId="0" fontId="18" fillId="0" borderId="7" xfId="0" applyFont="1" applyBorder="1" applyAlignment="1">
      <alignment vertical="top" wrapText="1"/>
    </xf>
    <xf numFmtId="0" fontId="18" fillId="0" borderId="1" xfId="0" applyFont="1" applyBorder="1" applyAlignment="1">
      <alignment wrapText="1"/>
    </xf>
    <xf numFmtId="166" fontId="5" fillId="0" borderId="6" xfId="0" applyNumberFormat="1" applyFont="1" applyBorder="1" applyAlignment="1">
      <alignment horizontal="right" wrapText="1"/>
    </xf>
    <xf numFmtId="14" fontId="34" fillId="0" borderId="1" xfId="0" applyNumberFormat="1" applyFont="1" applyBorder="1" applyAlignment="1">
      <alignment horizontal="center" vertical="center" wrapText="1"/>
    </xf>
    <xf numFmtId="165" fontId="30" fillId="0" borderId="1" xfId="0" applyNumberFormat="1" applyFont="1" applyBorder="1" applyAlignment="1">
      <alignment horizontal="left" vertical="center" wrapText="1"/>
    </xf>
    <xf numFmtId="168" fontId="5" fillId="0" borderId="1" xfId="2" applyNumberFormat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5" fillId="0" borderId="1" xfId="0" applyFont="1" applyBorder="1" applyAlignment="1">
      <alignment vertical="top" wrapText="1"/>
    </xf>
    <xf numFmtId="166" fontId="5" fillId="0" borderId="1" xfId="1" applyFont="1" applyFill="1" applyBorder="1" applyAlignment="1">
      <alignment horizontal="left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8" fillId="3" borderId="1" xfId="2" applyFont="1" applyFill="1" applyBorder="1"/>
    <xf numFmtId="0" fontId="27" fillId="3" borderId="1" xfId="0" applyFont="1" applyFill="1" applyBorder="1" applyAlignment="1">
      <alignment vertical="center" wrapText="1"/>
    </xf>
    <xf numFmtId="14" fontId="14" fillId="3" borderId="1" xfId="0" applyNumberFormat="1" applyFont="1" applyFill="1" applyBorder="1" applyAlignment="1">
      <alignment horizontal="center" vertical="center"/>
    </xf>
    <xf numFmtId="14" fontId="9" fillId="3" borderId="1" xfId="0" applyNumberFormat="1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8" fillId="3" borderId="1" xfId="2" applyFont="1" applyFill="1" applyBorder="1" applyAlignment="1">
      <alignment wrapText="1"/>
    </xf>
    <xf numFmtId="0" fontId="27" fillId="0" borderId="1" xfId="0" applyFont="1" applyBorder="1" applyAlignment="1">
      <alignment horizontal="left" vertical="center" wrapText="1"/>
    </xf>
    <xf numFmtId="0" fontId="8" fillId="0" borderId="3" xfId="2" applyFont="1" applyBorder="1"/>
    <xf numFmtId="0" fontId="27" fillId="0" borderId="3" xfId="0" applyFont="1" applyBorder="1" applyAlignment="1">
      <alignment vertical="center" wrapText="1"/>
    </xf>
    <xf numFmtId="0" fontId="8" fillId="0" borderId="12" xfId="2" applyFont="1" applyBorder="1"/>
    <xf numFmtId="0" fontId="27" fillId="0" borderId="12" xfId="0" applyFont="1" applyBorder="1" applyAlignment="1">
      <alignment vertical="center" wrapText="1"/>
    </xf>
    <xf numFmtId="14" fontId="14" fillId="0" borderId="13" xfId="0" applyNumberFormat="1" applyFont="1" applyBorder="1" applyAlignment="1">
      <alignment horizontal="center" vertical="center"/>
    </xf>
    <xf numFmtId="0" fontId="8" fillId="0" borderId="14" xfId="2" applyFont="1" applyBorder="1"/>
    <xf numFmtId="0" fontId="27" fillId="0" borderId="14" xfId="0" applyFont="1" applyBorder="1" applyAlignment="1">
      <alignment vertical="center" wrapText="1"/>
    </xf>
    <xf numFmtId="0" fontId="24" fillId="0" borderId="0" xfId="5" applyFont="1" applyAlignment="1">
      <alignment horizontal="right"/>
    </xf>
    <xf numFmtId="0" fontId="5" fillId="0" borderId="0" xfId="5"/>
    <xf numFmtId="0" fontId="6" fillId="4" borderId="3" xfId="5" applyFont="1" applyFill="1" applyBorder="1" applyAlignment="1">
      <alignment horizontal="center" vertical="top"/>
    </xf>
    <xf numFmtId="0" fontId="6" fillId="4" borderId="3" xfId="5" applyFont="1" applyFill="1" applyBorder="1" applyAlignment="1">
      <alignment horizontal="center" vertical="top" wrapText="1"/>
    </xf>
    <xf numFmtId="0" fontId="6" fillId="4" borderId="3" xfId="5" applyFont="1" applyFill="1" applyBorder="1" applyAlignment="1">
      <alignment horizontal="center" vertical="center" wrapText="1"/>
    </xf>
    <xf numFmtId="0" fontId="27" fillId="0" borderId="1" xfId="5" applyFont="1" applyBorder="1" applyAlignment="1">
      <alignment vertical="center" wrapText="1"/>
    </xf>
    <xf numFmtId="14" fontId="14" fillId="0" borderId="1" xfId="5" applyNumberFormat="1" applyFont="1" applyBorder="1" applyAlignment="1">
      <alignment horizontal="center" vertical="center"/>
    </xf>
    <xf numFmtId="14" fontId="9" fillId="0" borderId="1" xfId="5" applyNumberFormat="1" applyFont="1" applyBorder="1" applyAlignment="1">
      <alignment horizontal="center" vertical="center" wrapText="1"/>
    </xf>
    <xf numFmtId="0" fontId="27" fillId="0" borderId="1" xfId="5" applyFont="1" applyBorder="1" applyAlignment="1">
      <alignment horizontal="right" vertical="center" wrapText="1"/>
    </xf>
    <xf numFmtId="0" fontId="36" fillId="0" borderId="0" xfId="0" applyFont="1"/>
    <xf numFmtId="0" fontId="8" fillId="0" borderId="1" xfId="2" applyFont="1" applyBorder="1" applyAlignment="1">
      <alignment vertical="center" wrapText="1"/>
    </xf>
    <xf numFmtId="166" fontId="5" fillId="0" borderId="1" xfId="1" applyFont="1" applyFill="1" applyBorder="1" applyAlignment="1">
      <alignment vertical="center" wrapText="1"/>
    </xf>
    <xf numFmtId="0" fontId="5" fillId="0" borderId="0" xfId="5" applyAlignment="1">
      <alignment vertical="center"/>
    </xf>
    <xf numFmtId="8" fontId="0" fillId="0" borderId="1" xfId="0" applyNumberFormat="1" applyBorder="1"/>
    <xf numFmtId="0" fontId="0" fillId="0" borderId="1" xfId="0" applyBorder="1" applyAlignment="1">
      <alignment wrapText="1"/>
    </xf>
    <xf numFmtId="0" fontId="27" fillId="3" borderId="1" xfId="5" applyFont="1" applyFill="1" applyBorder="1" applyAlignment="1">
      <alignment vertical="center" wrapText="1"/>
    </xf>
    <xf numFmtId="0" fontId="27" fillId="3" borderId="1" xfId="0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/>
    </xf>
    <xf numFmtId="14" fontId="9" fillId="3" borderId="1" xfId="5" applyNumberFormat="1" applyFont="1" applyFill="1" applyBorder="1" applyAlignment="1">
      <alignment horizontal="center" vertical="center" wrapText="1"/>
    </xf>
    <xf numFmtId="0" fontId="27" fillId="3" borderId="1" xfId="5" applyFont="1" applyFill="1" applyBorder="1" applyAlignment="1">
      <alignment horizontal="left" vertical="center" wrapText="1"/>
    </xf>
    <xf numFmtId="166" fontId="5" fillId="3" borderId="1" xfId="1" applyFont="1" applyFill="1" applyBorder="1"/>
    <xf numFmtId="166" fontId="5" fillId="3" borderId="1" xfId="1" applyFont="1" applyFill="1" applyBorder="1" applyAlignment="1">
      <alignment wrapText="1"/>
    </xf>
    <xf numFmtId="14" fontId="14" fillId="3" borderId="1" xfId="5" applyNumberFormat="1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top" wrapText="1"/>
    </xf>
    <xf numFmtId="0" fontId="5" fillId="0" borderId="0" xfId="0" applyFont="1"/>
    <xf numFmtId="0" fontId="27" fillId="0" borderId="3" xfId="0" applyFont="1" applyBorder="1" applyAlignment="1">
      <alignment horizontal="center" wrapText="1"/>
    </xf>
    <xf numFmtId="0" fontId="27" fillId="0" borderId="2" xfId="0" applyFont="1" applyBorder="1" applyAlignment="1">
      <alignment horizontal="center" wrapText="1"/>
    </xf>
  </cellXfs>
  <cellStyles count="12">
    <cellStyle name="Normale" xfId="0" builtinId="0"/>
    <cellStyle name="Normale 10" xfId="5" xr:uid="{00000000-0005-0000-0000-000001000000}"/>
    <cellStyle name="Normale 11" xfId="7" xr:uid="{00000000-0005-0000-0000-000002000000}"/>
    <cellStyle name="Normale 2" xfId="2" xr:uid="{00000000-0005-0000-0000-000003000000}"/>
    <cellStyle name="Normale 2 11" xfId="6" xr:uid="{00000000-0005-0000-0000-000004000000}"/>
    <cellStyle name="Normale 2 2" xfId="9" xr:uid="{00000000-0005-0000-0000-000005000000}"/>
    <cellStyle name="Normale 3" xfId="8" xr:uid="{00000000-0005-0000-0000-000006000000}"/>
    <cellStyle name="Normale 4" xfId="10" xr:uid="{073D6955-8B37-43DD-BF0A-4A57E723A22E}"/>
    <cellStyle name="Normale 8" xfId="3" xr:uid="{00000000-0005-0000-0000-000007000000}"/>
    <cellStyle name="Normale 9" xfId="4" xr:uid="{00000000-0005-0000-0000-000008000000}"/>
    <cellStyle name="Valuta" xfId="1" builtinId="4"/>
    <cellStyle name="Valuta 2" xfId="11" xr:uid="{E33C9E6D-9E1E-4EE1-9130-C66865600154}"/>
  </cellStyles>
  <dxfs count="0"/>
  <tableStyles count="0" defaultTableStyle="TableStyleMedium2" defaultPivotStyle="PivotStyleLight16"/>
  <colors>
    <mruColors>
      <color rgb="FF00FFCC"/>
      <color rgb="FFFF00FF"/>
      <color rgb="FF99FF66"/>
      <color rgb="FF3333FF"/>
      <color rgb="FF006600"/>
      <color rgb="FFFFFF99"/>
      <color rgb="FF008000"/>
      <color rgb="FF207E5F"/>
      <color rgb="FF66FFFF"/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6A09-7488-42C8-97D4-5C619301E2FB}">
  <sheetPr>
    <tabColor rgb="FFFF00FF"/>
  </sheetPr>
  <dimension ref="A2:F27"/>
  <sheetViews>
    <sheetView topLeftCell="A9" workbookViewId="0">
      <selection activeCell="F10" sqref="F10"/>
    </sheetView>
  </sheetViews>
  <sheetFormatPr defaultRowHeight="12.75" x14ac:dyDescent="0.2"/>
  <cols>
    <col min="1" max="1" width="33.85546875" customWidth="1"/>
    <col min="2" max="3" width="28.5703125" customWidth="1"/>
    <col min="4" max="4" width="30.42578125" style="36" customWidth="1"/>
    <col min="5" max="5" width="28" style="36" customWidth="1"/>
    <col min="6" max="6" width="28.42578125" customWidth="1"/>
  </cols>
  <sheetData>
    <row r="2" spans="1:6" ht="23.25" x14ac:dyDescent="0.35">
      <c r="A2" s="47" t="s">
        <v>273</v>
      </c>
      <c r="E2" s="50"/>
      <c r="F2" s="50"/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8.25" x14ac:dyDescent="0.25">
      <c r="A5" s="23" t="s">
        <v>13</v>
      </c>
      <c r="B5" s="134" t="s">
        <v>351</v>
      </c>
      <c r="C5" s="61" t="s">
        <v>289</v>
      </c>
      <c r="D5" s="24">
        <v>42430</v>
      </c>
      <c r="E5" s="24" t="s">
        <v>14</v>
      </c>
      <c r="F5" s="62">
        <v>1500</v>
      </c>
    </row>
    <row r="6" spans="1:6" s="4" customFormat="1" ht="38.25" x14ac:dyDescent="0.25">
      <c r="A6" s="23" t="s">
        <v>34</v>
      </c>
      <c r="B6" s="134" t="s">
        <v>351</v>
      </c>
      <c r="C6" s="61" t="s">
        <v>289</v>
      </c>
      <c r="D6" s="24">
        <v>42564</v>
      </c>
      <c r="E6" s="24" t="s">
        <v>18</v>
      </c>
      <c r="F6" s="63" t="s">
        <v>280</v>
      </c>
    </row>
    <row r="7" spans="1:6" s="4" customFormat="1" ht="38.25" x14ac:dyDescent="0.25">
      <c r="A7" s="23" t="s">
        <v>19</v>
      </c>
      <c r="B7" s="134" t="s">
        <v>351</v>
      </c>
      <c r="C7" s="61" t="s">
        <v>289</v>
      </c>
      <c r="D7" s="24">
        <v>42563</v>
      </c>
      <c r="E7" s="24" t="s">
        <v>20</v>
      </c>
      <c r="F7" s="63" t="s">
        <v>280</v>
      </c>
    </row>
    <row r="8" spans="1:6" s="4" customFormat="1" ht="38.25" x14ac:dyDescent="0.25">
      <c r="A8" s="23" t="s">
        <v>21</v>
      </c>
      <c r="B8" s="134" t="s">
        <v>351</v>
      </c>
      <c r="C8" s="61" t="s">
        <v>289</v>
      </c>
      <c r="D8" s="24">
        <v>42619</v>
      </c>
      <c r="E8" s="24" t="s">
        <v>22</v>
      </c>
      <c r="F8" s="63" t="s">
        <v>280</v>
      </c>
    </row>
    <row r="9" spans="1:6" ht="45" x14ac:dyDescent="0.25">
      <c r="A9" s="23" t="s">
        <v>146</v>
      </c>
      <c r="B9" s="134" t="s">
        <v>351</v>
      </c>
      <c r="C9" s="61" t="s">
        <v>290</v>
      </c>
      <c r="D9" s="24">
        <v>42370</v>
      </c>
      <c r="E9" s="25">
        <v>42735</v>
      </c>
      <c r="F9" s="63" t="s">
        <v>280</v>
      </c>
    </row>
    <row r="10" spans="1:6" ht="60" x14ac:dyDescent="0.25">
      <c r="A10" s="23" t="s">
        <v>147</v>
      </c>
      <c r="B10" s="134" t="s">
        <v>351</v>
      </c>
      <c r="C10" s="61" t="s">
        <v>289</v>
      </c>
      <c r="D10" s="24">
        <v>42571</v>
      </c>
      <c r="E10" s="25">
        <v>42578</v>
      </c>
      <c r="F10" s="63" t="s">
        <v>280</v>
      </c>
    </row>
    <row r="11" spans="1:6" ht="45" x14ac:dyDescent="0.25">
      <c r="A11" s="23" t="s">
        <v>156</v>
      </c>
      <c r="B11" s="134" t="s">
        <v>351</v>
      </c>
      <c r="C11" s="61" t="s">
        <v>290</v>
      </c>
      <c r="D11" s="24">
        <v>42459</v>
      </c>
      <c r="E11" s="24" t="s">
        <v>157</v>
      </c>
      <c r="F11" s="63" t="s">
        <v>280</v>
      </c>
    </row>
    <row r="12" spans="1:6" ht="47.25" x14ac:dyDescent="0.25">
      <c r="A12" s="26" t="s">
        <v>16</v>
      </c>
      <c r="B12" s="17" t="s">
        <v>291</v>
      </c>
      <c r="C12" s="61" t="s">
        <v>289</v>
      </c>
      <c r="D12" s="18">
        <v>42534</v>
      </c>
      <c r="E12" s="38"/>
      <c r="F12" s="68">
        <v>7000</v>
      </c>
    </row>
    <row r="13" spans="1:6" ht="78.75" x14ac:dyDescent="0.25">
      <c r="A13" s="28" t="s">
        <v>170</v>
      </c>
      <c r="B13" s="17" t="s">
        <v>171</v>
      </c>
      <c r="C13" s="61" t="s">
        <v>290</v>
      </c>
      <c r="D13" s="18">
        <v>42431</v>
      </c>
      <c r="E13" s="18">
        <v>42557</v>
      </c>
      <c r="F13" s="68">
        <v>18000</v>
      </c>
    </row>
    <row r="14" spans="1:6" ht="78.75" x14ac:dyDescent="0.25">
      <c r="A14" s="28" t="s">
        <v>172</v>
      </c>
      <c r="B14" s="17" t="s">
        <v>171</v>
      </c>
      <c r="C14" s="61" t="s">
        <v>290</v>
      </c>
      <c r="D14" s="18">
        <v>42562</v>
      </c>
      <c r="E14" s="18">
        <v>42735</v>
      </c>
      <c r="F14" s="68">
        <v>18000</v>
      </c>
    </row>
    <row r="15" spans="1:6" ht="63" x14ac:dyDescent="0.25">
      <c r="A15" s="16" t="s">
        <v>173</v>
      </c>
      <c r="B15" s="17" t="s">
        <v>174</v>
      </c>
      <c r="C15" s="61" t="s">
        <v>290</v>
      </c>
      <c r="D15" s="18">
        <v>42384</v>
      </c>
      <c r="E15" s="18">
        <v>42749</v>
      </c>
      <c r="F15" s="68">
        <v>18000</v>
      </c>
    </row>
    <row r="16" spans="1:6" ht="47.25" x14ac:dyDescent="0.25">
      <c r="A16" s="16" t="s">
        <v>175</v>
      </c>
      <c r="B16" s="51" t="s">
        <v>281</v>
      </c>
      <c r="C16" s="61" t="s">
        <v>290</v>
      </c>
      <c r="D16" s="18">
        <v>42401</v>
      </c>
      <c r="E16" s="18">
        <v>42766</v>
      </c>
      <c r="F16" s="68">
        <v>8940</v>
      </c>
    </row>
    <row r="17" spans="1:6" ht="120" x14ac:dyDescent="0.25">
      <c r="A17" s="28" t="s">
        <v>176</v>
      </c>
      <c r="B17" s="17" t="s">
        <v>292</v>
      </c>
      <c r="C17" s="61" t="s">
        <v>290</v>
      </c>
      <c r="D17" s="18">
        <v>42521</v>
      </c>
      <c r="E17" s="18">
        <v>42916</v>
      </c>
      <c r="F17" s="63" t="s">
        <v>293</v>
      </c>
    </row>
    <row r="18" spans="1:6" ht="45" x14ac:dyDescent="0.25">
      <c r="A18" s="16" t="s">
        <v>177</v>
      </c>
      <c r="B18" s="69" t="s">
        <v>282</v>
      </c>
      <c r="C18" s="61" t="s">
        <v>290</v>
      </c>
      <c r="D18" s="53">
        <v>42583</v>
      </c>
      <c r="E18" s="53" t="s">
        <v>283</v>
      </c>
      <c r="F18" s="64">
        <v>5925</v>
      </c>
    </row>
    <row r="19" spans="1:6" ht="45" x14ac:dyDescent="0.25">
      <c r="A19" s="16" t="s">
        <v>178</v>
      </c>
      <c r="B19" s="17" t="s">
        <v>295</v>
      </c>
      <c r="C19" s="61" t="s">
        <v>290</v>
      </c>
      <c r="D19" s="18">
        <v>42705</v>
      </c>
      <c r="E19" s="18">
        <v>43069</v>
      </c>
      <c r="F19" s="64">
        <v>25068</v>
      </c>
    </row>
    <row r="20" spans="1:6" ht="45" x14ac:dyDescent="0.25">
      <c r="A20" s="26" t="s">
        <v>188</v>
      </c>
      <c r="B20" s="52" t="s">
        <v>284</v>
      </c>
      <c r="C20" s="61" t="s">
        <v>290</v>
      </c>
      <c r="D20" s="53" t="s">
        <v>189</v>
      </c>
      <c r="E20" s="18">
        <v>43111</v>
      </c>
      <c r="F20" s="64">
        <v>11100.12</v>
      </c>
    </row>
    <row r="21" spans="1:6" ht="78.75" x14ac:dyDescent="0.25">
      <c r="A21" s="16" t="s">
        <v>199</v>
      </c>
      <c r="B21" s="17" t="s">
        <v>200</v>
      </c>
      <c r="C21" s="61" t="s">
        <v>290</v>
      </c>
      <c r="D21" s="12">
        <v>42495</v>
      </c>
      <c r="E21" s="70"/>
      <c r="F21" s="65" t="s">
        <v>285</v>
      </c>
    </row>
    <row r="22" spans="1:6" ht="45" x14ac:dyDescent="0.25">
      <c r="A22" s="54" t="s">
        <v>222</v>
      </c>
      <c r="B22" s="55" t="s">
        <v>287</v>
      </c>
      <c r="C22" s="61" t="s">
        <v>290</v>
      </c>
      <c r="D22" s="56">
        <v>42644</v>
      </c>
      <c r="E22" s="18">
        <v>43008</v>
      </c>
      <c r="F22" s="57" t="s">
        <v>223</v>
      </c>
    </row>
    <row r="23" spans="1:6" ht="45" x14ac:dyDescent="0.25">
      <c r="A23" s="54" t="s">
        <v>224</v>
      </c>
      <c r="B23" s="55" t="s">
        <v>15</v>
      </c>
      <c r="C23" s="61" t="s">
        <v>290</v>
      </c>
      <c r="D23" s="56">
        <v>42430</v>
      </c>
      <c r="E23" s="18">
        <v>43159</v>
      </c>
      <c r="F23" s="68">
        <v>60000</v>
      </c>
    </row>
    <row r="24" spans="1:6" ht="60" x14ac:dyDescent="0.25">
      <c r="A24" s="27" t="s">
        <v>4</v>
      </c>
      <c r="B24" s="58" t="s">
        <v>243</v>
      </c>
      <c r="C24" s="61" t="s">
        <v>290</v>
      </c>
      <c r="D24" s="12">
        <v>42534</v>
      </c>
      <c r="E24" s="18">
        <v>42898</v>
      </c>
      <c r="F24" s="68">
        <v>109200</v>
      </c>
    </row>
    <row r="25" spans="1:6" ht="45" x14ac:dyDescent="0.25">
      <c r="A25" s="54" t="s">
        <v>260</v>
      </c>
      <c r="B25" s="59" t="s">
        <v>286</v>
      </c>
      <c r="C25" s="61" t="s">
        <v>290</v>
      </c>
      <c r="D25" s="60">
        <v>42644</v>
      </c>
      <c r="E25" s="18">
        <v>43008</v>
      </c>
      <c r="F25" s="68" t="s">
        <v>288</v>
      </c>
    </row>
    <row r="26" spans="1:6" ht="70.5" customHeight="1" x14ac:dyDescent="0.25">
      <c r="A26" s="28" t="s">
        <v>270</v>
      </c>
      <c r="B26" s="134" t="s">
        <v>326</v>
      </c>
      <c r="C26" s="61" t="s">
        <v>289</v>
      </c>
      <c r="D26" s="24">
        <v>42491</v>
      </c>
      <c r="E26" s="24">
        <v>43830</v>
      </c>
      <c r="F26" s="68" t="s">
        <v>280</v>
      </c>
    </row>
    <row r="27" spans="1:6" ht="45" x14ac:dyDescent="0.25">
      <c r="A27" s="54" t="s">
        <v>271</v>
      </c>
      <c r="B27" s="55" t="s">
        <v>272</v>
      </c>
      <c r="C27" s="61" t="s">
        <v>290</v>
      </c>
      <c r="D27" s="60">
        <v>42430</v>
      </c>
      <c r="E27" s="22">
        <v>42428</v>
      </c>
      <c r="F27" s="68">
        <v>46200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5EF0-EC3A-4012-B277-14986308D16C}">
  <sheetPr>
    <tabColor rgb="FFFF00FF"/>
  </sheetPr>
  <dimension ref="A3:F15"/>
  <sheetViews>
    <sheetView workbookViewId="0">
      <selection activeCell="C11" sqref="C11"/>
    </sheetView>
  </sheetViews>
  <sheetFormatPr defaultRowHeight="12.75" x14ac:dyDescent="0.2"/>
  <cols>
    <col min="1" max="1" width="35.140625" customWidth="1"/>
    <col min="2" max="2" width="41.7109375" customWidth="1"/>
    <col min="3" max="3" width="36.28515625" customWidth="1"/>
    <col min="4" max="4" width="29.7109375" customWidth="1"/>
    <col min="5" max="5" width="24.85546875" customWidth="1"/>
    <col min="6" max="6" width="31" customWidth="1"/>
  </cols>
  <sheetData>
    <row r="3" spans="1:6" ht="30" x14ac:dyDescent="0.4">
      <c r="B3" s="208" t="s">
        <v>388</v>
      </c>
    </row>
    <row r="5" spans="1:6" s="200" customFormat="1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s="211" customFormat="1" ht="42.75" customHeight="1" x14ac:dyDescent="0.25">
      <c r="A6" s="209" t="s">
        <v>389</v>
      </c>
      <c r="B6" s="134" t="s">
        <v>351</v>
      </c>
      <c r="C6" s="134" t="s">
        <v>289</v>
      </c>
      <c r="D6" s="205">
        <v>45658</v>
      </c>
      <c r="E6" s="206">
        <v>46387</v>
      </c>
      <c r="F6" s="222" t="s">
        <v>280</v>
      </c>
    </row>
    <row r="7" spans="1:6" s="211" customFormat="1" ht="42.75" customHeight="1" x14ac:dyDescent="0.2">
      <c r="A7" s="209" t="s">
        <v>402</v>
      </c>
      <c r="B7" s="204" t="s">
        <v>403</v>
      </c>
      <c r="C7" s="73" t="s">
        <v>290</v>
      </c>
      <c r="D7" s="205">
        <v>45778</v>
      </c>
      <c r="E7" s="206">
        <v>46873</v>
      </c>
      <c r="F7" s="210">
        <v>2760</v>
      </c>
    </row>
    <row r="8" spans="1:6" s="211" customFormat="1" ht="42.75" customHeight="1" x14ac:dyDescent="0.2">
      <c r="A8" s="209" t="s">
        <v>407</v>
      </c>
      <c r="B8" s="204" t="s">
        <v>408</v>
      </c>
      <c r="C8" s="73" t="s">
        <v>290</v>
      </c>
      <c r="D8" s="205">
        <v>45717</v>
      </c>
      <c r="E8" s="206">
        <v>46811</v>
      </c>
      <c r="F8" s="210">
        <v>63600</v>
      </c>
    </row>
    <row r="9" spans="1:6" ht="15.75" x14ac:dyDescent="0.2">
      <c r="A9" s="209" t="s">
        <v>416</v>
      </c>
      <c r="B9" s="3" t="s">
        <v>99</v>
      </c>
      <c r="C9" s="3" t="s">
        <v>289</v>
      </c>
      <c r="D9" s="205">
        <v>45658</v>
      </c>
      <c r="E9" s="205">
        <v>46752</v>
      </c>
      <c r="F9" s="212">
        <v>7500</v>
      </c>
    </row>
    <row r="10" spans="1:6" ht="31.5" x14ac:dyDescent="0.2">
      <c r="A10" s="209" t="s">
        <v>417</v>
      </c>
      <c r="B10" s="3" t="s">
        <v>418</v>
      </c>
      <c r="C10" s="73" t="s">
        <v>290</v>
      </c>
      <c r="D10" s="205">
        <v>45869</v>
      </c>
      <c r="E10" s="205">
        <v>46964</v>
      </c>
      <c r="F10" s="150" t="s">
        <v>424</v>
      </c>
    </row>
    <row r="11" spans="1:6" ht="38.25" x14ac:dyDescent="0.2">
      <c r="A11" s="209" t="s">
        <v>419</v>
      </c>
      <c r="B11" s="3" t="s">
        <v>420</v>
      </c>
      <c r="C11" s="73" t="s">
        <v>290</v>
      </c>
      <c r="D11" s="205">
        <v>45987</v>
      </c>
      <c r="E11" s="205">
        <v>46326</v>
      </c>
      <c r="F11" s="213" t="s">
        <v>421</v>
      </c>
    </row>
    <row r="12" spans="1:6" ht="30" x14ac:dyDescent="0.25">
      <c r="A12" s="209" t="s">
        <v>422</v>
      </c>
      <c r="B12" s="134" t="s">
        <v>351</v>
      </c>
      <c r="C12" s="134" t="s">
        <v>289</v>
      </c>
      <c r="D12" s="205">
        <v>45819</v>
      </c>
      <c r="E12" s="205">
        <v>46203</v>
      </c>
      <c r="F12" s="222" t="s">
        <v>280</v>
      </c>
    </row>
    <row r="13" spans="1:6" ht="74.25" customHeight="1" x14ac:dyDescent="0.2">
      <c r="A13" s="224" t="s">
        <v>423</v>
      </c>
      <c r="B13" s="134" t="s">
        <v>351</v>
      </c>
      <c r="C13" s="134" t="s">
        <v>289</v>
      </c>
      <c r="D13" s="205">
        <v>45965</v>
      </c>
      <c r="E13" s="205">
        <v>46329</v>
      </c>
      <c r="F13" s="223" t="s">
        <v>280</v>
      </c>
    </row>
    <row r="14" spans="1:6" ht="14.25" x14ac:dyDescent="0.2">
      <c r="D14" s="205"/>
      <c r="E14" s="205"/>
    </row>
    <row r="15" spans="1:6" ht="14.25" x14ac:dyDescent="0.2">
      <c r="D15" s="205"/>
      <c r="E15" s="20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workbookViewId="0">
      <selection activeCell="D36" sqref="D36"/>
    </sheetView>
  </sheetViews>
  <sheetFormatPr defaultRowHeight="12.75" x14ac:dyDescent="0.2"/>
  <cols>
    <col min="1" max="1" width="40" customWidth="1"/>
    <col min="2" max="3" width="25.140625" customWidth="1"/>
    <col min="4" max="4" width="23" customWidth="1"/>
    <col min="5" max="5" width="28.5703125" customWidth="1"/>
  </cols>
  <sheetData>
    <row r="1" spans="1:5" ht="18" x14ac:dyDescent="0.25">
      <c r="A1" s="5" t="s">
        <v>7</v>
      </c>
    </row>
    <row r="4" spans="1:5" ht="18.75" x14ac:dyDescent="0.2">
      <c r="A4" s="1" t="s">
        <v>8</v>
      </c>
      <c r="B4" s="1" t="s">
        <v>0</v>
      </c>
      <c r="C4" s="1" t="s">
        <v>9</v>
      </c>
      <c r="D4" s="1" t="s">
        <v>10</v>
      </c>
      <c r="E4" s="2" t="s">
        <v>6</v>
      </c>
    </row>
    <row r="5" spans="1:5" ht="33.75" customHeight="1" x14ac:dyDescent="0.25">
      <c r="A5" s="10" t="s">
        <v>5</v>
      </c>
      <c r="B5" s="6" t="s">
        <v>12</v>
      </c>
      <c r="C5" s="8">
        <v>41661</v>
      </c>
      <c r="D5" s="9" t="s">
        <v>11</v>
      </c>
      <c r="E5" s="7">
        <v>500</v>
      </c>
    </row>
    <row r="6" spans="1:5" ht="28.5" customHeight="1" x14ac:dyDescent="0.2">
      <c r="A6" s="3"/>
      <c r="B6" s="3"/>
      <c r="C6" s="3"/>
      <c r="D6" s="3"/>
      <c r="E6" s="3"/>
    </row>
    <row r="7" spans="1:5" ht="26.25" customHeight="1" x14ac:dyDescent="0.2">
      <c r="A7" s="3"/>
      <c r="B7" s="3"/>
      <c r="C7" s="3"/>
      <c r="D7" s="3"/>
      <c r="E7" s="3"/>
    </row>
    <row r="8" spans="1:5" ht="28.5" customHeight="1" x14ac:dyDescent="0.2">
      <c r="A8" s="3"/>
      <c r="B8" s="3"/>
      <c r="C8" s="3"/>
      <c r="D8" s="3"/>
      <c r="E8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5ED16-C529-4BBC-B99C-AC0355281004}">
  <sheetPr>
    <tabColor rgb="FFFF00FF"/>
  </sheetPr>
  <dimension ref="A3:F35"/>
  <sheetViews>
    <sheetView topLeftCell="A18" zoomScale="120" zoomScaleNormal="120" workbookViewId="0">
      <selection activeCell="B6" sqref="B6:B12"/>
    </sheetView>
  </sheetViews>
  <sheetFormatPr defaultRowHeight="12.75" x14ac:dyDescent="0.2"/>
  <cols>
    <col min="1" max="1" width="30.28515625" style="11" customWidth="1"/>
    <col min="2" max="3" width="39" customWidth="1"/>
    <col min="4" max="4" width="27.7109375" style="36" customWidth="1"/>
    <col min="5" max="5" width="24.7109375" style="36" customWidth="1"/>
    <col min="6" max="6" width="29.85546875" customWidth="1"/>
  </cols>
  <sheetData>
    <row r="3" spans="1:6" ht="23.25" x14ac:dyDescent="0.35">
      <c r="A3" s="49" t="s">
        <v>274</v>
      </c>
    </row>
    <row r="5" spans="1:6" ht="47.25" customHeight="1" x14ac:dyDescent="0.2">
      <c r="A5" s="42" t="s">
        <v>1</v>
      </c>
      <c r="B5" s="42" t="s">
        <v>0</v>
      </c>
      <c r="C5" s="42" t="s">
        <v>139</v>
      </c>
      <c r="D5" s="42" t="s">
        <v>2</v>
      </c>
      <c r="E5" s="41" t="s">
        <v>3</v>
      </c>
      <c r="F5" s="42" t="s">
        <v>138</v>
      </c>
    </row>
    <row r="6" spans="1:6" s="4" customFormat="1" ht="31.5" x14ac:dyDescent="0.25">
      <c r="A6" s="28" t="s">
        <v>25</v>
      </c>
      <c r="B6" s="134" t="s">
        <v>351</v>
      </c>
      <c r="C6" s="73" t="s">
        <v>289</v>
      </c>
      <c r="D6" s="74">
        <v>42769</v>
      </c>
      <c r="E6" s="74" t="s">
        <v>26</v>
      </c>
      <c r="F6" s="75" t="s">
        <v>280</v>
      </c>
    </row>
    <row r="7" spans="1:6" s="4" customFormat="1" ht="31.5" x14ac:dyDescent="0.25">
      <c r="A7" s="28" t="s">
        <v>29</v>
      </c>
      <c r="B7" s="134" t="s">
        <v>351</v>
      </c>
      <c r="C7" s="73" t="s">
        <v>289</v>
      </c>
      <c r="D7" s="74">
        <v>42835</v>
      </c>
      <c r="E7" s="74" t="s">
        <v>28</v>
      </c>
      <c r="F7" s="75" t="s">
        <v>280</v>
      </c>
    </row>
    <row r="8" spans="1:6" s="4" customFormat="1" ht="47.25" x14ac:dyDescent="0.25">
      <c r="A8" s="28" t="s">
        <v>31</v>
      </c>
      <c r="B8" s="134" t="s">
        <v>351</v>
      </c>
      <c r="C8" s="73" t="s">
        <v>290</v>
      </c>
      <c r="D8" s="76">
        <v>42917</v>
      </c>
      <c r="E8" s="74" t="s">
        <v>32</v>
      </c>
      <c r="F8" s="75" t="s">
        <v>280</v>
      </c>
    </row>
    <row r="9" spans="1:6" s="4" customFormat="1" ht="31.5" x14ac:dyDescent="0.25">
      <c r="A9" s="28" t="s">
        <v>33</v>
      </c>
      <c r="B9" s="134" t="s">
        <v>351</v>
      </c>
      <c r="C9" s="73" t="s">
        <v>289</v>
      </c>
      <c r="D9" s="76">
        <v>42917</v>
      </c>
      <c r="E9" s="74" t="s">
        <v>32</v>
      </c>
      <c r="F9" s="75" t="s">
        <v>280</v>
      </c>
    </row>
    <row r="10" spans="1:6" s="4" customFormat="1" ht="31.5" x14ac:dyDescent="0.25">
      <c r="A10" s="28" t="s">
        <v>148</v>
      </c>
      <c r="B10" s="134" t="s">
        <v>351</v>
      </c>
      <c r="C10" s="73" t="s">
        <v>289</v>
      </c>
      <c r="D10" s="74">
        <v>42736</v>
      </c>
      <c r="E10" s="79">
        <v>43100</v>
      </c>
      <c r="F10" s="75" t="s">
        <v>280</v>
      </c>
    </row>
    <row r="11" spans="1:6" ht="31.5" x14ac:dyDescent="0.25">
      <c r="A11" s="28" t="s">
        <v>149</v>
      </c>
      <c r="B11" s="134" t="s">
        <v>351</v>
      </c>
      <c r="C11" s="73" t="s">
        <v>289</v>
      </c>
      <c r="D11" s="76">
        <v>42940</v>
      </c>
      <c r="E11" s="79">
        <v>43007</v>
      </c>
      <c r="F11" s="75" t="s">
        <v>280</v>
      </c>
    </row>
    <row r="12" spans="1:6" ht="47.25" x14ac:dyDescent="0.25">
      <c r="A12" s="28" t="s">
        <v>152</v>
      </c>
      <c r="B12" s="134" t="s">
        <v>351</v>
      </c>
      <c r="C12" s="73" t="s">
        <v>289</v>
      </c>
      <c r="D12" s="74">
        <v>42928</v>
      </c>
      <c r="E12" s="74" t="s">
        <v>153</v>
      </c>
      <c r="F12" s="75" t="s">
        <v>280</v>
      </c>
    </row>
    <row r="13" spans="1:6" ht="31.5" x14ac:dyDescent="0.25">
      <c r="A13" s="16" t="s">
        <v>24</v>
      </c>
      <c r="B13" s="80" t="s">
        <v>23</v>
      </c>
      <c r="C13" s="73" t="s">
        <v>290</v>
      </c>
      <c r="D13" s="81">
        <v>42736</v>
      </c>
      <c r="E13" s="82" t="s">
        <v>79</v>
      </c>
      <c r="F13" s="97" t="s">
        <v>302</v>
      </c>
    </row>
    <row r="14" spans="1:6" ht="15.75" x14ac:dyDescent="0.25">
      <c r="A14" s="16" t="s">
        <v>87</v>
      </c>
      <c r="B14" s="80" t="s">
        <v>303</v>
      </c>
      <c r="C14" s="73" t="s">
        <v>289</v>
      </c>
      <c r="D14" s="81" t="s">
        <v>88</v>
      </c>
      <c r="E14" s="82"/>
      <c r="F14" s="75" t="s">
        <v>314</v>
      </c>
    </row>
    <row r="15" spans="1:6" ht="51" x14ac:dyDescent="0.25">
      <c r="A15" s="54" t="s">
        <v>38</v>
      </c>
      <c r="B15" s="78" t="s">
        <v>39</v>
      </c>
      <c r="C15" s="73" t="s">
        <v>290</v>
      </c>
      <c r="D15" s="98">
        <v>43040</v>
      </c>
      <c r="E15" s="99" t="s">
        <v>40</v>
      </c>
      <c r="F15" s="97">
        <v>2000</v>
      </c>
    </row>
    <row r="16" spans="1:6" ht="47.25" x14ac:dyDescent="0.25">
      <c r="A16" s="16" t="s">
        <v>179</v>
      </c>
      <c r="B16" s="84" t="s">
        <v>180</v>
      </c>
      <c r="C16" s="73" t="s">
        <v>290</v>
      </c>
      <c r="D16" s="85">
        <v>42767</v>
      </c>
      <c r="E16" s="85">
        <v>43131</v>
      </c>
      <c r="F16" s="97">
        <v>8940</v>
      </c>
    </row>
    <row r="17" spans="1:6" ht="90" x14ac:dyDescent="0.25">
      <c r="A17" s="16" t="s">
        <v>182</v>
      </c>
      <c r="B17" s="84" t="s">
        <v>292</v>
      </c>
      <c r="C17" s="73" t="s">
        <v>290</v>
      </c>
      <c r="D17" s="85">
        <v>42916</v>
      </c>
      <c r="E17" s="85">
        <v>43281</v>
      </c>
      <c r="F17" s="75" t="s">
        <v>293</v>
      </c>
    </row>
    <row r="18" spans="1:6" ht="47.25" x14ac:dyDescent="0.25">
      <c r="A18" s="28" t="s">
        <v>183</v>
      </c>
      <c r="B18" s="77" t="s">
        <v>184</v>
      </c>
      <c r="C18" s="73" t="s">
        <v>290</v>
      </c>
      <c r="D18" s="76">
        <v>42826</v>
      </c>
      <c r="E18" s="74" t="s">
        <v>185</v>
      </c>
      <c r="F18" s="75" t="s">
        <v>280</v>
      </c>
    </row>
    <row r="19" spans="1:6" ht="31.5" x14ac:dyDescent="0.25">
      <c r="A19" s="16" t="s">
        <v>186</v>
      </c>
      <c r="B19" s="84" t="s">
        <v>295</v>
      </c>
      <c r="C19" s="73" t="s">
        <v>290</v>
      </c>
      <c r="D19" s="85">
        <v>43070</v>
      </c>
      <c r="E19" s="74">
        <v>43434</v>
      </c>
      <c r="F19" s="97">
        <v>25068</v>
      </c>
    </row>
    <row r="20" spans="1:6" ht="63" x14ac:dyDescent="0.25">
      <c r="A20" s="16" t="s">
        <v>198</v>
      </c>
      <c r="B20" s="86" t="s">
        <v>284</v>
      </c>
      <c r="C20" s="73" t="s">
        <v>290</v>
      </c>
      <c r="D20" s="81">
        <v>42794</v>
      </c>
      <c r="E20" s="79" t="s">
        <v>300</v>
      </c>
      <c r="F20" s="97">
        <v>11376</v>
      </c>
    </row>
    <row r="21" spans="1:6" ht="47.25" x14ac:dyDescent="0.25">
      <c r="A21" s="16" t="s">
        <v>203</v>
      </c>
      <c r="B21" s="84" t="s">
        <v>301</v>
      </c>
      <c r="C21" s="73" t="s">
        <v>289</v>
      </c>
      <c r="D21" s="87">
        <v>42931</v>
      </c>
      <c r="E21" s="74">
        <v>44026</v>
      </c>
      <c r="F21" s="97">
        <v>43560</v>
      </c>
    </row>
    <row r="22" spans="1:6" ht="31.5" x14ac:dyDescent="0.25">
      <c r="A22" s="54" t="s">
        <v>225</v>
      </c>
      <c r="B22" s="88" t="s">
        <v>37</v>
      </c>
      <c r="C22" s="73" t="s">
        <v>290</v>
      </c>
      <c r="D22" s="89">
        <v>43009</v>
      </c>
      <c r="E22" s="74">
        <v>43373</v>
      </c>
      <c r="F22" s="67" t="s">
        <v>288</v>
      </c>
    </row>
    <row r="23" spans="1:6" ht="51" x14ac:dyDescent="0.25">
      <c r="A23" s="54" t="s">
        <v>233</v>
      </c>
      <c r="B23" s="78" t="s">
        <v>296</v>
      </c>
      <c r="C23" s="73" t="s">
        <v>290</v>
      </c>
      <c r="D23" s="98">
        <v>42917</v>
      </c>
      <c r="E23" s="74" t="s">
        <v>234</v>
      </c>
      <c r="F23" s="92">
        <v>18600</v>
      </c>
    </row>
    <row r="24" spans="1:6" ht="25.5" x14ac:dyDescent="0.2">
      <c r="A24" s="100" t="s">
        <v>235</v>
      </c>
      <c r="B24" s="93" t="s">
        <v>236</v>
      </c>
      <c r="C24" s="73" t="s">
        <v>290</v>
      </c>
      <c r="D24" s="89">
        <v>42941</v>
      </c>
      <c r="E24" s="74">
        <v>42947</v>
      </c>
      <c r="F24" s="101" t="s">
        <v>237</v>
      </c>
    </row>
    <row r="25" spans="1:6" ht="25.5" x14ac:dyDescent="0.2">
      <c r="A25" s="39" t="s">
        <v>256</v>
      </c>
      <c r="B25" s="93" t="s">
        <v>297</v>
      </c>
      <c r="C25" s="73" t="s">
        <v>290</v>
      </c>
      <c r="D25" s="89" t="s">
        <v>238</v>
      </c>
      <c r="E25" s="94">
        <v>44469</v>
      </c>
      <c r="F25" s="102" t="s">
        <v>239</v>
      </c>
    </row>
    <row r="26" spans="1:6" ht="57" customHeight="1" x14ac:dyDescent="0.2">
      <c r="A26" s="39" t="s">
        <v>240</v>
      </c>
      <c r="B26" s="93" t="s">
        <v>30</v>
      </c>
      <c r="C26" s="73" t="s">
        <v>290</v>
      </c>
      <c r="D26" s="87">
        <v>42884</v>
      </c>
      <c r="E26" s="94">
        <v>44773</v>
      </c>
      <c r="F26" s="71" t="s">
        <v>241</v>
      </c>
    </row>
    <row r="27" spans="1:6" ht="38.25" x14ac:dyDescent="0.25">
      <c r="A27" s="27" t="s">
        <v>245</v>
      </c>
      <c r="B27" s="78" t="s">
        <v>244</v>
      </c>
      <c r="C27" s="73" t="s">
        <v>290</v>
      </c>
      <c r="D27" s="87">
        <v>42947</v>
      </c>
      <c r="E27" s="94">
        <v>43312</v>
      </c>
      <c r="F27" s="104" t="s">
        <v>246</v>
      </c>
    </row>
    <row r="28" spans="1:6" ht="31.5" x14ac:dyDescent="0.2">
      <c r="A28" s="39" t="s">
        <v>27</v>
      </c>
      <c r="B28" s="78" t="s">
        <v>298</v>
      </c>
      <c r="C28" s="73" t="s">
        <v>289</v>
      </c>
      <c r="D28" s="89">
        <v>42807</v>
      </c>
      <c r="E28" s="89"/>
      <c r="F28" s="92">
        <v>250</v>
      </c>
    </row>
    <row r="29" spans="1:6" ht="31.5" x14ac:dyDescent="0.2">
      <c r="A29" s="39" t="s">
        <v>111</v>
      </c>
      <c r="B29" s="93" t="s">
        <v>299</v>
      </c>
      <c r="C29" s="73" t="s">
        <v>289</v>
      </c>
      <c r="D29" s="89">
        <v>42826</v>
      </c>
      <c r="E29" s="94" t="s">
        <v>71</v>
      </c>
      <c r="F29" s="71" t="s">
        <v>252</v>
      </c>
    </row>
    <row r="30" spans="1:6" ht="31.5" x14ac:dyDescent="0.2">
      <c r="A30" s="39" t="s">
        <v>258</v>
      </c>
      <c r="B30" s="78" t="s">
        <v>259</v>
      </c>
      <c r="C30" s="73" t="s">
        <v>290</v>
      </c>
      <c r="D30" s="95">
        <v>42772</v>
      </c>
      <c r="E30" s="89"/>
      <c r="F30" s="97">
        <v>3000</v>
      </c>
    </row>
    <row r="31" spans="1:6" ht="47.25" x14ac:dyDescent="0.25">
      <c r="A31" s="16" t="s">
        <v>268</v>
      </c>
      <c r="B31" s="84" t="s">
        <v>269</v>
      </c>
      <c r="C31" s="73" t="s">
        <v>289</v>
      </c>
      <c r="D31" s="85">
        <v>42751</v>
      </c>
      <c r="E31" s="85"/>
      <c r="F31" s="97">
        <v>3000</v>
      </c>
    </row>
    <row r="35" spans="6:6" x14ac:dyDescent="0.2">
      <c r="F35" s="3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4728-7FEE-4E72-ABDC-06B4D7639DEC}">
  <sheetPr>
    <tabColor rgb="FFFF00FF"/>
  </sheetPr>
  <dimension ref="A2:F28"/>
  <sheetViews>
    <sheetView topLeftCell="A13" workbookViewId="0">
      <selection activeCell="B5" sqref="B5"/>
    </sheetView>
  </sheetViews>
  <sheetFormatPr defaultRowHeight="12.75" x14ac:dyDescent="0.2"/>
  <cols>
    <col min="1" max="1" width="37" customWidth="1"/>
    <col min="2" max="3" width="31.140625" style="37" customWidth="1"/>
    <col min="4" max="4" width="26.28515625" style="40" customWidth="1"/>
    <col min="5" max="5" width="33.85546875" style="36" customWidth="1"/>
    <col min="6" max="6" width="29.7109375" customWidth="1"/>
  </cols>
  <sheetData>
    <row r="2" spans="1:6" ht="26.25" x14ac:dyDescent="0.4">
      <c r="A2" s="48" t="s">
        <v>312</v>
      </c>
    </row>
    <row r="4" spans="1:6" ht="47.25" customHeight="1" x14ac:dyDescent="0.2">
      <c r="A4" s="41" t="s">
        <v>1</v>
      </c>
      <c r="B4" s="46" t="s">
        <v>0</v>
      </c>
      <c r="C4" s="42" t="s">
        <v>139</v>
      </c>
      <c r="D4" s="43" t="s">
        <v>2</v>
      </c>
      <c r="E4" s="41" t="s">
        <v>3</v>
      </c>
      <c r="F4" s="42" t="s">
        <v>138</v>
      </c>
    </row>
    <row r="5" spans="1:6" s="105" customFormat="1" ht="25.5" x14ac:dyDescent="0.2">
      <c r="A5" s="33" t="s">
        <v>120</v>
      </c>
      <c r="B5" s="134" t="s">
        <v>351</v>
      </c>
      <c r="C5" s="73" t="s">
        <v>289</v>
      </c>
      <c r="D5" s="115">
        <v>43381</v>
      </c>
      <c r="E5" s="116" t="s">
        <v>121</v>
      </c>
      <c r="F5" s="75" t="s">
        <v>280</v>
      </c>
    </row>
    <row r="6" spans="1:6" s="105" customFormat="1" ht="31.5" x14ac:dyDescent="0.2">
      <c r="A6" s="33" t="s">
        <v>42</v>
      </c>
      <c r="B6" s="134" t="s">
        <v>351</v>
      </c>
      <c r="C6" s="73" t="s">
        <v>289</v>
      </c>
      <c r="D6" s="115">
        <v>43101</v>
      </c>
      <c r="E6" s="116" t="s">
        <v>50</v>
      </c>
      <c r="F6" s="75" t="s">
        <v>280</v>
      </c>
    </row>
    <row r="7" spans="1:6" ht="63" x14ac:dyDescent="0.2">
      <c r="A7" s="33" t="s">
        <v>135</v>
      </c>
      <c r="B7" s="134" t="s">
        <v>351</v>
      </c>
      <c r="C7" s="73" t="s">
        <v>289</v>
      </c>
      <c r="D7" s="115" t="s">
        <v>54</v>
      </c>
      <c r="E7" s="116" t="s">
        <v>53</v>
      </c>
      <c r="F7" s="75" t="s">
        <v>280</v>
      </c>
    </row>
    <row r="8" spans="1:6" ht="51" x14ac:dyDescent="0.25">
      <c r="A8" s="23" t="s">
        <v>154</v>
      </c>
      <c r="B8" s="106" t="s">
        <v>155</v>
      </c>
      <c r="C8" s="73" t="s">
        <v>289</v>
      </c>
      <c r="D8" s="72">
        <v>43431</v>
      </c>
      <c r="E8" s="24">
        <v>43453</v>
      </c>
      <c r="F8" s="75" t="s">
        <v>280</v>
      </c>
    </row>
    <row r="9" spans="1:6" ht="28.5" x14ac:dyDescent="0.25">
      <c r="A9" s="15" t="s">
        <v>44</v>
      </c>
      <c r="B9" s="55" t="s">
        <v>45</v>
      </c>
      <c r="C9" s="73" t="s">
        <v>290</v>
      </c>
      <c r="D9" s="117">
        <v>43146</v>
      </c>
      <c r="E9" s="109"/>
      <c r="F9" s="75" t="s">
        <v>280</v>
      </c>
    </row>
    <row r="10" spans="1:6" ht="31.5" x14ac:dyDescent="0.25">
      <c r="A10" s="16" t="s">
        <v>41</v>
      </c>
      <c r="B10" s="52" t="s">
        <v>304</v>
      </c>
      <c r="C10" s="73" t="s">
        <v>290</v>
      </c>
      <c r="D10" s="53">
        <v>43127</v>
      </c>
      <c r="E10" s="21"/>
      <c r="F10" s="118">
        <f>973.71*12</f>
        <v>11684.52</v>
      </c>
    </row>
    <row r="11" spans="1:6" ht="31.5" x14ac:dyDescent="0.25">
      <c r="A11" s="16" t="s">
        <v>47</v>
      </c>
      <c r="B11" s="17" t="s">
        <v>48</v>
      </c>
      <c r="C11" s="73" t="s">
        <v>290</v>
      </c>
      <c r="D11" s="18">
        <v>43159</v>
      </c>
      <c r="E11" s="22" t="s">
        <v>163</v>
      </c>
      <c r="F11" s="118">
        <v>1750</v>
      </c>
    </row>
    <row r="12" spans="1:6" ht="31.5" x14ac:dyDescent="0.25">
      <c r="A12" s="26" t="s">
        <v>49</v>
      </c>
      <c r="B12" s="17" t="s">
        <v>17</v>
      </c>
      <c r="C12" s="73" t="s">
        <v>289</v>
      </c>
      <c r="D12" s="18">
        <v>43206</v>
      </c>
      <c r="E12" s="107"/>
      <c r="F12" s="118">
        <v>3500</v>
      </c>
    </row>
    <row r="13" spans="1:6" ht="90" x14ac:dyDescent="0.25">
      <c r="A13" s="16" t="s">
        <v>319</v>
      </c>
      <c r="B13" s="84" t="s">
        <v>292</v>
      </c>
      <c r="C13" s="73" t="s">
        <v>290</v>
      </c>
      <c r="D13" s="18">
        <v>43282</v>
      </c>
      <c r="E13" s="18">
        <v>43646</v>
      </c>
      <c r="F13" s="75" t="s">
        <v>293</v>
      </c>
    </row>
    <row r="14" spans="1:6" ht="85.5" x14ac:dyDescent="0.25">
      <c r="A14" s="26" t="s">
        <v>43</v>
      </c>
      <c r="B14" s="55" t="s">
        <v>46</v>
      </c>
      <c r="C14" s="73" t="s">
        <v>290</v>
      </c>
      <c r="D14" s="108">
        <v>43144</v>
      </c>
      <c r="E14" s="109"/>
      <c r="F14" s="75" t="s">
        <v>311</v>
      </c>
    </row>
    <row r="15" spans="1:6" ht="71.25" x14ac:dyDescent="0.25">
      <c r="A15" s="28" t="s">
        <v>181</v>
      </c>
      <c r="B15" s="55" t="s">
        <v>305</v>
      </c>
      <c r="C15" s="73" t="s">
        <v>290</v>
      </c>
      <c r="D15" s="56">
        <v>43160</v>
      </c>
      <c r="E15" s="24">
        <v>43190</v>
      </c>
      <c r="F15" s="118">
        <v>3170</v>
      </c>
    </row>
    <row r="16" spans="1:6" ht="39" x14ac:dyDescent="0.25">
      <c r="A16" s="28" t="s">
        <v>187</v>
      </c>
      <c r="B16" s="110" t="s">
        <v>306</v>
      </c>
      <c r="C16" s="73" t="s">
        <v>290</v>
      </c>
      <c r="D16" s="18">
        <v>43101</v>
      </c>
      <c r="E16" s="24">
        <v>43465</v>
      </c>
      <c r="F16" s="123" t="s">
        <v>280</v>
      </c>
    </row>
    <row r="17" spans="1:6" ht="47.25" x14ac:dyDescent="0.25">
      <c r="A17" s="16" t="s">
        <v>190</v>
      </c>
      <c r="B17" s="17" t="s">
        <v>191</v>
      </c>
      <c r="C17" s="73" t="s">
        <v>289</v>
      </c>
      <c r="D17" s="18">
        <v>43063</v>
      </c>
      <c r="E17" s="72"/>
      <c r="F17" s="118">
        <v>3850</v>
      </c>
    </row>
    <row r="18" spans="1:6" ht="31.5" x14ac:dyDescent="0.25">
      <c r="A18" s="16" t="s">
        <v>192</v>
      </c>
      <c r="B18" s="17" t="s">
        <v>387</v>
      </c>
      <c r="C18" s="73" t="s">
        <v>290</v>
      </c>
      <c r="D18" s="60">
        <v>43435</v>
      </c>
      <c r="E18" s="72">
        <v>43799</v>
      </c>
      <c r="F18" s="118">
        <v>24480</v>
      </c>
    </row>
    <row r="19" spans="1:6" ht="78.75" x14ac:dyDescent="0.25">
      <c r="A19" s="16" t="s">
        <v>267</v>
      </c>
      <c r="B19" s="52" t="s">
        <v>212</v>
      </c>
      <c r="C19" s="73" t="s">
        <v>290</v>
      </c>
      <c r="D19" s="53" t="s">
        <v>213</v>
      </c>
      <c r="E19" s="119" t="s">
        <v>214</v>
      </c>
      <c r="F19" s="120" t="s">
        <v>307</v>
      </c>
    </row>
    <row r="20" spans="1:6" ht="42.75" x14ac:dyDescent="0.25">
      <c r="A20" s="16" t="s">
        <v>226</v>
      </c>
      <c r="B20" s="59" t="s">
        <v>308</v>
      </c>
      <c r="C20" s="73" t="s">
        <v>290</v>
      </c>
      <c r="D20" s="60">
        <v>43374</v>
      </c>
      <c r="E20" s="72">
        <v>43738</v>
      </c>
      <c r="F20" s="67" t="s">
        <v>288</v>
      </c>
    </row>
    <row r="21" spans="1:6" ht="31.5" x14ac:dyDescent="0.25">
      <c r="A21" s="16" t="s">
        <v>227</v>
      </c>
      <c r="B21" s="55" t="s">
        <v>15</v>
      </c>
      <c r="C21" s="73" t="s">
        <v>290</v>
      </c>
      <c r="D21" s="60">
        <v>43160</v>
      </c>
      <c r="E21" s="72">
        <v>43889</v>
      </c>
      <c r="F21" s="118">
        <v>60000</v>
      </c>
    </row>
    <row r="22" spans="1:6" ht="28.5" x14ac:dyDescent="0.25">
      <c r="A22" s="16" t="s">
        <v>230</v>
      </c>
      <c r="B22" s="55" t="s">
        <v>309</v>
      </c>
      <c r="C22" s="73" t="s">
        <v>290</v>
      </c>
      <c r="D22" s="60">
        <v>43311</v>
      </c>
      <c r="E22" s="72">
        <v>44406</v>
      </c>
      <c r="F22" s="118">
        <v>1500</v>
      </c>
    </row>
    <row r="23" spans="1:6" ht="30" x14ac:dyDescent="0.2">
      <c r="A23" s="39" t="s">
        <v>242</v>
      </c>
      <c r="B23" s="121" t="s">
        <v>297</v>
      </c>
      <c r="C23" s="73" t="s">
        <v>290</v>
      </c>
      <c r="D23" s="122">
        <v>43213</v>
      </c>
      <c r="E23" s="122">
        <v>44673</v>
      </c>
      <c r="F23" s="118">
        <v>9228.1200000000008</v>
      </c>
    </row>
    <row r="24" spans="1:6" ht="60" x14ac:dyDescent="0.25">
      <c r="A24" s="27" t="s">
        <v>247</v>
      </c>
      <c r="B24" s="58" t="s">
        <v>244</v>
      </c>
      <c r="C24" s="73" t="s">
        <v>290</v>
      </c>
      <c r="D24" s="12">
        <v>43446</v>
      </c>
      <c r="E24" s="12">
        <v>43810</v>
      </c>
      <c r="F24" s="113">
        <v>69894</v>
      </c>
    </row>
    <row r="25" spans="1:6" ht="47.25" x14ac:dyDescent="0.25">
      <c r="A25" s="27" t="s">
        <v>248</v>
      </c>
      <c r="B25" s="114" t="s">
        <v>249</v>
      </c>
      <c r="C25" s="73" t="s">
        <v>290</v>
      </c>
      <c r="D25" s="12">
        <v>43720</v>
      </c>
      <c r="E25" s="38"/>
      <c r="F25" s="34" t="s">
        <v>310</v>
      </c>
    </row>
    <row r="26" spans="1:6" ht="45.75" x14ac:dyDescent="0.25">
      <c r="A26" s="27" t="s">
        <v>4</v>
      </c>
      <c r="B26" s="58" t="s">
        <v>313</v>
      </c>
      <c r="C26" s="73" t="s">
        <v>290</v>
      </c>
      <c r="D26" s="12">
        <v>43425</v>
      </c>
      <c r="E26" s="13"/>
      <c r="F26" s="35" t="s">
        <v>251</v>
      </c>
    </row>
    <row r="27" spans="1:6" ht="31.5" x14ac:dyDescent="0.25">
      <c r="A27" s="16" t="s">
        <v>266</v>
      </c>
      <c r="B27" s="17" t="s">
        <v>180</v>
      </c>
      <c r="C27" s="73" t="s">
        <v>290</v>
      </c>
      <c r="D27" s="18">
        <v>43132</v>
      </c>
      <c r="E27" s="72">
        <v>47149</v>
      </c>
      <c r="F27" s="118">
        <v>8940</v>
      </c>
    </row>
    <row r="28" spans="1:6" x14ac:dyDescent="0.2">
      <c r="F28" s="11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45EBE-A109-4200-8FD1-9CEE6CFE650E}">
  <sheetPr>
    <tabColor rgb="FFFF00FF"/>
  </sheetPr>
  <dimension ref="A2:F21"/>
  <sheetViews>
    <sheetView topLeftCell="A2" zoomScale="120" zoomScaleNormal="120" workbookViewId="0">
      <selection activeCell="B21" sqref="B21"/>
    </sheetView>
  </sheetViews>
  <sheetFormatPr defaultRowHeight="12.75" x14ac:dyDescent="0.2"/>
  <cols>
    <col min="1" max="1" width="34.42578125" customWidth="1"/>
    <col min="2" max="3" width="31.28515625" customWidth="1"/>
    <col min="4" max="4" width="18.85546875" style="36" customWidth="1"/>
    <col min="5" max="5" width="23.140625" style="36" customWidth="1"/>
    <col min="6" max="6" width="27.5703125" style="37" customWidth="1"/>
  </cols>
  <sheetData>
    <row r="2" spans="1:6" ht="23.25" x14ac:dyDescent="0.35">
      <c r="A2" s="47" t="s">
        <v>275</v>
      </c>
    </row>
    <row r="4" spans="1:6" ht="47.25" customHeight="1" x14ac:dyDescent="0.2">
      <c r="A4" s="41" t="s">
        <v>1</v>
      </c>
      <c r="B4" s="42" t="s">
        <v>0</v>
      </c>
      <c r="C4" s="42" t="s">
        <v>139</v>
      </c>
      <c r="D4" s="44" t="s">
        <v>2</v>
      </c>
      <c r="E4" s="45" t="s">
        <v>3</v>
      </c>
      <c r="F4" s="46" t="s">
        <v>138</v>
      </c>
    </row>
    <row r="5" spans="1:6" s="105" customFormat="1" ht="38.25" x14ac:dyDescent="0.2">
      <c r="A5" s="124" t="s">
        <v>51</v>
      </c>
      <c r="B5" s="77" t="s">
        <v>184</v>
      </c>
      <c r="C5" s="73" t="s">
        <v>289</v>
      </c>
      <c r="D5" s="74" t="s">
        <v>143</v>
      </c>
      <c r="E5" s="74" t="s">
        <v>52</v>
      </c>
      <c r="F5" s="75" t="s">
        <v>280</v>
      </c>
    </row>
    <row r="6" spans="1:6" s="105" customFormat="1" ht="25.5" x14ac:dyDescent="0.2">
      <c r="A6" s="124" t="s">
        <v>55</v>
      </c>
      <c r="B6" s="134" t="s">
        <v>351</v>
      </c>
      <c r="C6" s="73" t="s">
        <v>289</v>
      </c>
      <c r="D6" s="74">
        <v>43609</v>
      </c>
      <c r="E6" s="74" t="s">
        <v>117</v>
      </c>
      <c r="F6" s="75" t="s">
        <v>280</v>
      </c>
    </row>
    <row r="7" spans="1:6" s="105" customFormat="1" ht="25.5" x14ac:dyDescent="0.2">
      <c r="A7" s="124" t="s">
        <v>194</v>
      </c>
      <c r="B7" s="134" t="s">
        <v>351</v>
      </c>
      <c r="C7" s="73" t="s">
        <v>289</v>
      </c>
      <c r="D7" s="74" t="s">
        <v>316</v>
      </c>
      <c r="E7" s="74" t="s">
        <v>114</v>
      </c>
      <c r="F7" s="75" t="s">
        <v>280</v>
      </c>
    </row>
    <row r="8" spans="1:6" ht="70.5" customHeight="1" x14ac:dyDescent="0.2">
      <c r="A8" s="124" t="s">
        <v>324</v>
      </c>
      <c r="B8" s="134" t="s">
        <v>351</v>
      </c>
      <c r="C8" s="73" t="s">
        <v>289</v>
      </c>
      <c r="D8" s="74">
        <v>43732</v>
      </c>
      <c r="E8" s="74" t="s">
        <v>322</v>
      </c>
      <c r="F8" s="75" t="s">
        <v>280</v>
      </c>
    </row>
    <row r="9" spans="1:6" ht="69.75" customHeight="1" x14ac:dyDescent="0.2">
      <c r="A9" s="125" t="s">
        <v>57</v>
      </c>
      <c r="B9" s="84" t="s">
        <v>86</v>
      </c>
      <c r="C9" s="73" t="s">
        <v>290</v>
      </c>
      <c r="D9" s="98">
        <v>43756</v>
      </c>
      <c r="E9" s="87"/>
      <c r="F9" s="75" t="s">
        <v>280</v>
      </c>
    </row>
    <row r="10" spans="1:6" ht="25.5" x14ac:dyDescent="0.2">
      <c r="A10" s="124" t="s">
        <v>151</v>
      </c>
      <c r="B10" s="134" t="s">
        <v>351</v>
      </c>
      <c r="C10" s="73"/>
      <c r="D10" s="74">
        <v>43466</v>
      </c>
      <c r="E10" s="74">
        <v>44196</v>
      </c>
      <c r="F10" s="75" t="s">
        <v>280</v>
      </c>
    </row>
    <row r="11" spans="1:6" ht="38.25" x14ac:dyDescent="0.2">
      <c r="A11" s="124" t="s">
        <v>193</v>
      </c>
      <c r="B11" s="84" t="s">
        <v>315</v>
      </c>
      <c r="C11" s="73" t="s">
        <v>290</v>
      </c>
      <c r="D11" s="98">
        <v>43466</v>
      </c>
      <c r="E11" s="85">
        <v>43830</v>
      </c>
      <c r="F11" s="75" t="s">
        <v>280</v>
      </c>
    </row>
    <row r="12" spans="1:6" ht="38.25" x14ac:dyDescent="0.2">
      <c r="A12" s="124" t="s">
        <v>195</v>
      </c>
      <c r="B12" s="84" t="s">
        <v>191</v>
      </c>
      <c r="C12" s="73" t="s">
        <v>289</v>
      </c>
      <c r="D12" s="98">
        <v>43525</v>
      </c>
      <c r="E12" s="103"/>
      <c r="F12" s="83">
        <v>3850</v>
      </c>
    </row>
    <row r="13" spans="1:6" ht="25.5" x14ac:dyDescent="0.2">
      <c r="A13" s="126" t="s">
        <v>196</v>
      </c>
      <c r="B13" s="84" t="s">
        <v>180</v>
      </c>
      <c r="C13" s="73" t="s">
        <v>290</v>
      </c>
      <c r="D13" s="85">
        <v>43497</v>
      </c>
      <c r="E13" s="85">
        <v>43861</v>
      </c>
      <c r="F13" s="83">
        <v>8940</v>
      </c>
    </row>
    <row r="14" spans="1:6" ht="38.25" x14ac:dyDescent="0.2">
      <c r="A14" s="126" t="s">
        <v>197</v>
      </c>
      <c r="B14" s="84" t="s">
        <v>317</v>
      </c>
      <c r="C14" s="73" t="s">
        <v>290</v>
      </c>
      <c r="D14" s="85">
        <v>43731</v>
      </c>
      <c r="E14" s="85">
        <v>43861</v>
      </c>
      <c r="F14" s="83">
        <v>300</v>
      </c>
    </row>
    <row r="15" spans="1:6" ht="38.25" x14ac:dyDescent="0.2">
      <c r="A15" s="126" t="s">
        <v>201</v>
      </c>
      <c r="B15" s="84" t="s">
        <v>318</v>
      </c>
      <c r="C15" s="73" t="s">
        <v>290</v>
      </c>
      <c r="D15" s="87">
        <v>43609</v>
      </c>
      <c r="E15" s="87"/>
      <c r="F15" s="83">
        <v>1600</v>
      </c>
    </row>
    <row r="16" spans="1:6" ht="51" x14ac:dyDescent="0.2">
      <c r="A16" s="126" t="s">
        <v>202</v>
      </c>
      <c r="B16" s="84" t="s">
        <v>294</v>
      </c>
      <c r="C16" s="73" t="s">
        <v>290</v>
      </c>
      <c r="D16" s="98">
        <v>43800</v>
      </c>
      <c r="E16" s="98">
        <v>44165</v>
      </c>
      <c r="F16" s="128">
        <v>24480</v>
      </c>
    </row>
    <row r="17" spans="1:6" ht="89.25" x14ac:dyDescent="0.2">
      <c r="A17" s="126" t="s">
        <v>205</v>
      </c>
      <c r="B17" s="84" t="s">
        <v>292</v>
      </c>
      <c r="C17" s="73" t="s">
        <v>290</v>
      </c>
      <c r="D17" s="98">
        <v>43677</v>
      </c>
      <c r="E17" s="87" t="s">
        <v>204</v>
      </c>
      <c r="F17" s="75" t="s">
        <v>293</v>
      </c>
    </row>
    <row r="18" spans="1:6" ht="51" x14ac:dyDescent="0.2">
      <c r="A18" s="126" t="s">
        <v>228</v>
      </c>
      <c r="B18" s="78" t="s">
        <v>229</v>
      </c>
      <c r="C18" s="73" t="s">
        <v>290</v>
      </c>
      <c r="D18" s="98">
        <v>43497</v>
      </c>
      <c r="E18" s="87">
        <v>43861</v>
      </c>
      <c r="F18" s="130" t="s">
        <v>321</v>
      </c>
    </row>
    <row r="19" spans="1:6" ht="25.5" x14ac:dyDescent="0.2">
      <c r="A19" s="126" t="s">
        <v>231</v>
      </c>
      <c r="B19" s="88" t="s">
        <v>308</v>
      </c>
      <c r="C19" s="73" t="s">
        <v>290</v>
      </c>
      <c r="D19" s="98">
        <v>43739</v>
      </c>
      <c r="E19" s="87" t="s">
        <v>323</v>
      </c>
      <c r="F19" s="67" t="s">
        <v>288</v>
      </c>
    </row>
    <row r="20" spans="1:6" ht="38.25" x14ac:dyDescent="0.2">
      <c r="A20" s="131" t="s">
        <v>56</v>
      </c>
      <c r="B20" s="78" t="s">
        <v>320</v>
      </c>
      <c r="C20" s="73" t="s">
        <v>290</v>
      </c>
      <c r="D20" s="132" t="s">
        <v>58</v>
      </c>
      <c r="E20" s="87">
        <v>45203</v>
      </c>
      <c r="F20" s="129">
        <v>3520</v>
      </c>
    </row>
    <row r="21" spans="1:6" ht="25.5" x14ac:dyDescent="0.2">
      <c r="A21" s="126" t="s">
        <v>265</v>
      </c>
      <c r="B21" s="134" t="s">
        <v>351</v>
      </c>
      <c r="C21" s="73" t="s">
        <v>289</v>
      </c>
      <c r="D21" s="98">
        <v>43747</v>
      </c>
      <c r="E21" s="87">
        <v>43807</v>
      </c>
      <c r="F21" s="133">
        <v>1500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9AC87-1ACF-4440-AC6F-9EDAD4D28A25}">
  <sheetPr>
    <tabColor rgb="FFFF00FF"/>
  </sheetPr>
  <dimension ref="A2:F28"/>
  <sheetViews>
    <sheetView topLeftCell="A2" zoomScale="140" zoomScaleNormal="140" workbookViewId="0">
      <selection activeCell="A26" sqref="A26"/>
    </sheetView>
  </sheetViews>
  <sheetFormatPr defaultRowHeight="12.75" x14ac:dyDescent="0.2"/>
  <cols>
    <col min="1" max="1" width="37.7109375" customWidth="1"/>
    <col min="2" max="2" width="41.5703125" customWidth="1"/>
    <col min="3" max="3" width="21" customWidth="1"/>
    <col min="4" max="4" width="19.140625" style="36" customWidth="1"/>
    <col min="5" max="5" width="22.5703125" style="36" customWidth="1"/>
    <col min="6" max="6" width="32.7109375" customWidth="1"/>
  </cols>
  <sheetData>
    <row r="2" spans="1:6" ht="23.25" x14ac:dyDescent="0.35">
      <c r="A2" s="47" t="s">
        <v>276</v>
      </c>
    </row>
    <row r="4" spans="1:6" ht="47.25" customHeight="1" x14ac:dyDescent="0.2">
      <c r="A4" s="41" t="s">
        <v>1</v>
      </c>
      <c r="B4" s="42" t="s">
        <v>0</v>
      </c>
      <c r="C4" s="43" t="s">
        <v>139</v>
      </c>
      <c r="D4" s="42" t="s">
        <v>2</v>
      </c>
      <c r="E4" s="41" t="s">
        <v>3</v>
      </c>
      <c r="F4" s="42" t="s">
        <v>138</v>
      </c>
    </row>
    <row r="5" spans="1:6" s="4" customFormat="1" ht="30" x14ac:dyDescent="0.2">
      <c r="A5" s="154" t="s">
        <v>96</v>
      </c>
      <c r="B5" s="134" t="s">
        <v>351</v>
      </c>
      <c r="C5" s="134" t="s">
        <v>289</v>
      </c>
      <c r="D5" s="72">
        <v>44136</v>
      </c>
      <c r="E5" s="155" t="s">
        <v>97</v>
      </c>
      <c r="F5" s="135" t="s">
        <v>280</v>
      </c>
    </row>
    <row r="6" spans="1:6" s="4" customFormat="1" ht="45" x14ac:dyDescent="0.2">
      <c r="A6" s="137" t="s">
        <v>72</v>
      </c>
      <c r="B6" s="145" t="s">
        <v>325</v>
      </c>
      <c r="C6" s="73" t="s">
        <v>290</v>
      </c>
      <c r="D6" s="140">
        <v>44105</v>
      </c>
      <c r="E6" s="141" t="s">
        <v>73</v>
      </c>
      <c r="F6" s="136">
        <v>5400</v>
      </c>
    </row>
    <row r="7" spans="1:6" s="4" customFormat="1" ht="45" x14ac:dyDescent="0.2">
      <c r="A7" s="137" t="s">
        <v>134</v>
      </c>
      <c r="B7" s="134" t="s">
        <v>351</v>
      </c>
      <c r="C7" s="73" t="s">
        <v>290</v>
      </c>
      <c r="D7" s="140">
        <v>44105</v>
      </c>
      <c r="E7" s="141" t="s">
        <v>73</v>
      </c>
      <c r="F7" s="135" t="s">
        <v>280</v>
      </c>
    </row>
    <row r="8" spans="1:6" s="4" customFormat="1" ht="30" x14ac:dyDescent="0.2">
      <c r="A8" s="137" t="s">
        <v>74</v>
      </c>
      <c r="B8" s="134" t="s">
        <v>351</v>
      </c>
      <c r="C8" s="134" t="s">
        <v>289</v>
      </c>
      <c r="D8" s="140">
        <v>44166</v>
      </c>
      <c r="E8" s="141" t="s">
        <v>75</v>
      </c>
      <c r="F8" s="135" t="s">
        <v>280</v>
      </c>
    </row>
    <row r="9" spans="1:6" s="4" customFormat="1" ht="45" x14ac:dyDescent="0.2">
      <c r="A9" s="137" t="s">
        <v>59</v>
      </c>
      <c r="B9" s="134" t="s">
        <v>351</v>
      </c>
      <c r="C9" s="134" t="s">
        <v>289</v>
      </c>
      <c r="D9" s="140">
        <v>43936</v>
      </c>
      <c r="E9" s="141" t="s">
        <v>60</v>
      </c>
      <c r="F9" s="135" t="s">
        <v>280</v>
      </c>
    </row>
    <row r="10" spans="1:6" s="4" customFormat="1" ht="45" x14ac:dyDescent="0.2">
      <c r="A10" s="137" t="s">
        <v>167</v>
      </c>
      <c r="B10" s="134" t="s">
        <v>351</v>
      </c>
      <c r="C10" s="134" t="s">
        <v>289</v>
      </c>
      <c r="D10" s="140">
        <v>44001</v>
      </c>
      <c r="E10" s="141" t="s">
        <v>61</v>
      </c>
      <c r="F10" s="135" t="s">
        <v>280</v>
      </c>
    </row>
    <row r="11" spans="1:6" s="4" customFormat="1" ht="30" x14ac:dyDescent="0.2">
      <c r="A11" s="137" t="s">
        <v>62</v>
      </c>
      <c r="B11" s="134" t="s">
        <v>351</v>
      </c>
      <c r="C11" s="134" t="s">
        <v>289</v>
      </c>
      <c r="D11" s="140">
        <v>43992</v>
      </c>
      <c r="E11" s="141" t="s">
        <v>63</v>
      </c>
      <c r="F11" s="135" t="s">
        <v>280</v>
      </c>
    </row>
    <row r="12" spans="1:6" s="4" customFormat="1" ht="30" x14ac:dyDescent="0.2">
      <c r="A12" s="137" t="s">
        <v>64</v>
      </c>
      <c r="B12" s="134" t="s">
        <v>351</v>
      </c>
      <c r="C12" s="134" t="s">
        <v>289</v>
      </c>
      <c r="D12" s="140">
        <v>44039</v>
      </c>
      <c r="E12" s="141" t="s">
        <v>66</v>
      </c>
      <c r="F12" s="135" t="s">
        <v>280</v>
      </c>
    </row>
    <row r="13" spans="1:6" s="4" customFormat="1" ht="30" x14ac:dyDescent="0.2">
      <c r="A13" s="137" t="s">
        <v>65</v>
      </c>
      <c r="B13" s="134" t="s">
        <v>351</v>
      </c>
      <c r="C13" s="134" t="s">
        <v>289</v>
      </c>
      <c r="D13" s="140">
        <v>43862</v>
      </c>
      <c r="E13" s="141" t="s">
        <v>67</v>
      </c>
      <c r="F13" s="135" t="s">
        <v>280</v>
      </c>
    </row>
    <row r="14" spans="1:6" s="4" customFormat="1" ht="30" x14ac:dyDescent="0.2">
      <c r="A14" s="137" t="s">
        <v>69</v>
      </c>
      <c r="B14" s="134" t="s">
        <v>351</v>
      </c>
      <c r="C14" s="134" t="s">
        <v>289</v>
      </c>
      <c r="D14" s="140">
        <v>44105</v>
      </c>
      <c r="E14" s="141" t="s">
        <v>70</v>
      </c>
      <c r="F14" s="135" t="s">
        <v>280</v>
      </c>
    </row>
    <row r="15" spans="1:6" s="4" customFormat="1" ht="45" x14ac:dyDescent="0.2">
      <c r="A15" s="137" t="s">
        <v>331</v>
      </c>
      <c r="B15" s="145" t="s">
        <v>330</v>
      </c>
      <c r="C15" s="134" t="s">
        <v>289</v>
      </c>
      <c r="D15" s="140">
        <v>43924</v>
      </c>
      <c r="E15" s="141" t="s">
        <v>150</v>
      </c>
      <c r="F15" s="156" t="s">
        <v>332</v>
      </c>
    </row>
    <row r="16" spans="1:6" s="4" customFormat="1" ht="30" x14ac:dyDescent="0.2">
      <c r="A16" s="137" t="s">
        <v>158</v>
      </c>
      <c r="B16" s="134" t="s">
        <v>351</v>
      </c>
      <c r="C16" s="134" t="s">
        <v>289</v>
      </c>
      <c r="D16" s="140" t="s">
        <v>159</v>
      </c>
      <c r="E16" s="139">
        <v>44102</v>
      </c>
      <c r="F16" s="135" t="s">
        <v>280</v>
      </c>
    </row>
    <row r="17" spans="1:6" s="4" customFormat="1" ht="45" x14ac:dyDescent="0.2">
      <c r="A17" s="137" t="s">
        <v>160</v>
      </c>
      <c r="B17" s="134" t="s">
        <v>351</v>
      </c>
      <c r="C17" s="134" t="s">
        <v>289</v>
      </c>
      <c r="D17" s="140" t="s">
        <v>161</v>
      </c>
      <c r="E17" s="139">
        <v>44096</v>
      </c>
      <c r="F17" s="135" t="s">
        <v>280</v>
      </c>
    </row>
    <row r="18" spans="1:6" s="4" customFormat="1" ht="45" x14ac:dyDescent="0.2">
      <c r="A18" s="137" t="s">
        <v>168</v>
      </c>
      <c r="B18" s="138" t="s">
        <v>78</v>
      </c>
      <c r="C18" s="134" t="s">
        <v>289</v>
      </c>
      <c r="D18" s="140">
        <v>44027</v>
      </c>
      <c r="E18" s="139">
        <v>45121</v>
      </c>
      <c r="F18" s="157">
        <v>43560</v>
      </c>
    </row>
    <row r="19" spans="1:6" s="4" customFormat="1" ht="45" x14ac:dyDescent="0.2">
      <c r="A19" s="137" t="s">
        <v>169</v>
      </c>
      <c r="B19" s="145" t="s">
        <v>342</v>
      </c>
      <c r="C19" s="134" t="s">
        <v>289</v>
      </c>
      <c r="D19" s="140">
        <v>43879</v>
      </c>
      <c r="E19" s="141"/>
      <c r="F19" s="136">
        <v>3850</v>
      </c>
    </row>
    <row r="20" spans="1:6" ht="38.25" x14ac:dyDescent="0.2">
      <c r="A20" s="142" t="s">
        <v>206</v>
      </c>
      <c r="B20" s="143" t="s">
        <v>180</v>
      </c>
      <c r="C20" s="73" t="s">
        <v>290</v>
      </c>
      <c r="D20" s="18">
        <v>43862</v>
      </c>
      <c r="E20" s="18">
        <v>44227</v>
      </c>
      <c r="F20" s="19">
        <v>8940</v>
      </c>
    </row>
    <row r="21" spans="1:6" ht="47.25" x14ac:dyDescent="0.25">
      <c r="A21" s="26" t="s">
        <v>208</v>
      </c>
      <c r="B21" s="17" t="s">
        <v>294</v>
      </c>
      <c r="C21" s="73" t="s">
        <v>290</v>
      </c>
      <c r="D21" s="60">
        <v>44166</v>
      </c>
      <c r="E21" s="18">
        <v>44530</v>
      </c>
      <c r="F21" s="111">
        <v>24480</v>
      </c>
    </row>
    <row r="22" spans="1:6" ht="78.75" x14ac:dyDescent="0.25">
      <c r="A22" s="26" t="s">
        <v>209</v>
      </c>
      <c r="B22" s="17" t="s">
        <v>210</v>
      </c>
      <c r="C22" s="73" t="s">
        <v>290</v>
      </c>
      <c r="D22" s="60">
        <v>44119</v>
      </c>
      <c r="E22" s="18" t="s">
        <v>211</v>
      </c>
      <c r="F22" s="111">
        <v>6600</v>
      </c>
    </row>
    <row r="23" spans="1:6" ht="31.5" x14ac:dyDescent="0.25">
      <c r="A23" s="16" t="s">
        <v>215</v>
      </c>
      <c r="B23" s="52" t="s">
        <v>327</v>
      </c>
      <c r="C23" s="134" t="s">
        <v>289</v>
      </c>
      <c r="D23" s="53">
        <v>44117</v>
      </c>
      <c r="E23" s="103"/>
      <c r="F23" s="19">
        <v>3500</v>
      </c>
    </row>
    <row r="24" spans="1:6" ht="39" x14ac:dyDescent="0.25">
      <c r="A24" s="16" t="s">
        <v>232</v>
      </c>
      <c r="B24" s="55" t="s">
        <v>15</v>
      </c>
      <c r="C24" s="73" t="s">
        <v>290</v>
      </c>
      <c r="D24" s="60">
        <v>43891</v>
      </c>
      <c r="E24" s="18">
        <v>44530</v>
      </c>
      <c r="F24" s="66">
        <v>60000</v>
      </c>
    </row>
    <row r="25" spans="1:6" ht="60" x14ac:dyDescent="0.25">
      <c r="A25" s="27" t="s">
        <v>254</v>
      </c>
      <c r="B25" s="58" t="s">
        <v>250</v>
      </c>
      <c r="C25" s="73" t="s">
        <v>290</v>
      </c>
      <c r="D25" s="12">
        <v>43964</v>
      </c>
      <c r="E25" s="18">
        <v>44328</v>
      </c>
      <c r="F25" s="144">
        <v>60894</v>
      </c>
    </row>
    <row r="26" spans="1:6" ht="39" x14ac:dyDescent="0.25">
      <c r="A26" s="27" t="s">
        <v>68</v>
      </c>
      <c r="B26" s="58" t="s">
        <v>333</v>
      </c>
      <c r="C26" s="73" t="s">
        <v>290</v>
      </c>
      <c r="D26" s="12">
        <v>44099</v>
      </c>
      <c r="E26" s="18">
        <v>44828</v>
      </c>
      <c r="F26" s="14" t="s">
        <v>334</v>
      </c>
    </row>
    <row r="27" spans="1:6" ht="64.5" x14ac:dyDescent="0.25">
      <c r="A27" s="26" t="s">
        <v>207</v>
      </c>
      <c r="B27" s="84" t="s">
        <v>292</v>
      </c>
      <c r="C27" s="73" t="s">
        <v>290</v>
      </c>
      <c r="D27" s="60">
        <v>44174</v>
      </c>
      <c r="E27" s="21">
        <v>44538</v>
      </c>
      <c r="F27" s="75" t="s">
        <v>329</v>
      </c>
    </row>
    <row r="28" spans="1:6" ht="39" x14ac:dyDescent="0.25">
      <c r="A28" s="16" t="s">
        <v>263</v>
      </c>
      <c r="B28" s="52" t="s">
        <v>328</v>
      </c>
      <c r="C28" s="73" t="s">
        <v>290</v>
      </c>
      <c r="D28" s="53">
        <v>43986</v>
      </c>
      <c r="E28" s="13" t="s">
        <v>264</v>
      </c>
      <c r="F28" s="135" t="s">
        <v>280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7D4E5-F046-4FE5-B2C4-82B28FA600C4}">
  <sheetPr>
    <tabColor rgb="FFFF00FF"/>
  </sheetPr>
  <dimension ref="A2:F27"/>
  <sheetViews>
    <sheetView tabSelected="1" topLeftCell="A18" zoomScale="130" zoomScaleNormal="130" workbookViewId="0">
      <selection activeCell="A27" sqref="A27"/>
    </sheetView>
  </sheetViews>
  <sheetFormatPr defaultRowHeight="12.75" x14ac:dyDescent="0.2"/>
  <cols>
    <col min="1" max="1" width="39.85546875" style="11" customWidth="1"/>
    <col min="2" max="2" width="49.5703125" customWidth="1"/>
    <col min="3" max="3" width="30.7109375" customWidth="1"/>
    <col min="4" max="4" width="24" style="36" customWidth="1"/>
    <col min="5" max="5" width="19" style="36" customWidth="1"/>
    <col min="6" max="6" width="29.7109375" customWidth="1"/>
  </cols>
  <sheetData>
    <row r="2" spans="1:6" ht="23.25" x14ac:dyDescent="0.35">
      <c r="A2" s="49" t="s">
        <v>277</v>
      </c>
    </row>
    <row r="4" spans="1:6" ht="47.25" customHeight="1" thickBot="1" x14ac:dyDescent="0.25">
      <c r="A4" s="42" t="s">
        <v>1</v>
      </c>
      <c r="B4" s="42" t="s">
        <v>0</v>
      </c>
      <c r="C4" s="43" t="s">
        <v>139</v>
      </c>
      <c r="D4" s="44" t="s">
        <v>2</v>
      </c>
      <c r="E4" s="45" t="s">
        <v>3</v>
      </c>
      <c r="F4" s="42" t="s">
        <v>138</v>
      </c>
    </row>
    <row r="5" spans="1:6" s="4" customFormat="1" ht="39" thickBot="1" x14ac:dyDescent="0.25">
      <c r="A5" s="159" t="s">
        <v>165</v>
      </c>
      <c r="B5" s="134" t="s">
        <v>351</v>
      </c>
      <c r="C5" s="134" t="s">
        <v>289</v>
      </c>
      <c r="D5" s="160">
        <v>44197</v>
      </c>
      <c r="E5" s="161" t="s">
        <v>85</v>
      </c>
      <c r="F5" s="135" t="s">
        <v>280</v>
      </c>
    </row>
    <row r="6" spans="1:6" s="4" customFormat="1" ht="77.25" thickBot="1" x14ac:dyDescent="0.25">
      <c r="A6" s="159" t="s">
        <v>261</v>
      </c>
      <c r="B6" s="146" t="s">
        <v>344</v>
      </c>
      <c r="C6" s="73" t="s">
        <v>290</v>
      </c>
      <c r="D6" s="160">
        <v>44543</v>
      </c>
      <c r="E6" s="161">
        <v>46368</v>
      </c>
      <c r="F6" s="162" t="s">
        <v>343</v>
      </c>
    </row>
    <row r="7" spans="1:6" s="4" customFormat="1" ht="26.25" thickBot="1" x14ac:dyDescent="0.25">
      <c r="A7" s="159" t="s">
        <v>110</v>
      </c>
      <c r="B7" s="84" t="s">
        <v>292</v>
      </c>
      <c r="C7" s="73" t="s">
        <v>290</v>
      </c>
      <c r="D7" s="160">
        <v>44539</v>
      </c>
      <c r="E7" s="161">
        <v>44903</v>
      </c>
      <c r="F7" s="162" t="s">
        <v>109</v>
      </c>
    </row>
    <row r="8" spans="1:6" s="4" customFormat="1" ht="51.75" thickBot="1" x14ac:dyDescent="0.25">
      <c r="A8" s="159" t="s">
        <v>80</v>
      </c>
      <c r="B8" s="146" t="s">
        <v>81</v>
      </c>
      <c r="C8" s="73" t="s">
        <v>290</v>
      </c>
      <c r="D8" s="160">
        <v>44271</v>
      </c>
      <c r="E8" s="161" t="s">
        <v>166</v>
      </c>
      <c r="F8" s="163" t="s">
        <v>335</v>
      </c>
    </row>
    <row r="9" spans="1:6" s="4" customFormat="1" ht="26.25" thickBot="1" x14ac:dyDescent="0.25">
      <c r="A9" s="159" t="s">
        <v>83</v>
      </c>
      <c r="B9" s="146" t="s">
        <v>84</v>
      </c>
      <c r="C9" s="73" t="s">
        <v>290</v>
      </c>
      <c r="D9" s="160">
        <v>44263</v>
      </c>
      <c r="E9" s="161">
        <v>44933</v>
      </c>
      <c r="F9" s="96">
        <v>59912</v>
      </c>
    </row>
    <row r="10" spans="1:6" s="4" customFormat="1" ht="39" thickBot="1" x14ac:dyDescent="0.25">
      <c r="A10" s="159" t="s">
        <v>103</v>
      </c>
      <c r="B10" s="146" t="s">
        <v>104</v>
      </c>
      <c r="C10" s="73" t="s">
        <v>290</v>
      </c>
      <c r="D10" s="160">
        <v>44501</v>
      </c>
      <c r="E10" s="161">
        <v>45596</v>
      </c>
      <c r="F10" s="162" t="s">
        <v>105</v>
      </c>
    </row>
    <row r="11" spans="1:6" s="4" customFormat="1" ht="26.25" thickBot="1" x14ac:dyDescent="0.25">
      <c r="A11" s="159" t="s">
        <v>76</v>
      </c>
      <c r="B11" s="134" t="s">
        <v>351</v>
      </c>
      <c r="C11" s="134" t="s">
        <v>289</v>
      </c>
      <c r="D11" s="160">
        <v>44256</v>
      </c>
      <c r="E11" s="161" t="s">
        <v>77</v>
      </c>
      <c r="F11" s="135" t="s">
        <v>280</v>
      </c>
    </row>
    <row r="12" spans="1:6" s="4" customFormat="1" ht="26.25" thickBot="1" x14ac:dyDescent="0.25">
      <c r="A12" s="159" t="s">
        <v>336</v>
      </c>
      <c r="B12" s="134" t="s">
        <v>351</v>
      </c>
      <c r="C12" s="134" t="s">
        <v>289</v>
      </c>
      <c r="D12" s="160">
        <v>44362</v>
      </c>
      <c r="E12" s="161" t="s">
        <v>95</v>
      </c>
      <c r="F12" s="135" t="s">
        <v>280</v>
      </c>
    </row>
    <row r="13" spans="1:6" s="4" customFormat="1" ht="25.5" x14ac:dyDescent="0.2">
      <c r="A13" s="164" t="s">
        <v>82</v>
      </c>
      <c r="B13" s="134" t="s">
        <v>351</v>
      </c>
      <c r="C13" s="134" t="s">
        <v>289</v>
      </c>
      <c r="D13" s="165">
        <v>44263</v>
      </c>
      <c r="E13" s="166">
        <v>44446</v>
      </c>
      <c r="F13" s="73" t="s">
        <v>406</v>
      </c>
    </row>
    <row r="14" spans="1:6" s="4" customFormat="1" ht="38.25" x14ac:dyDescent="0.2">
      <c r="A14" s="124" t="s">
        <v>90</v>
      </c>
      <c r="B14" s="134" t="s">
        <v>351</v>
      </c>
      <c r="C14" s="134" t="s">
        <v>289</v>
      </c>
      <c r="D14" s="74">
        <v>44326</v>
      </c>
      <c r="E14" s="79" t="s">
        <v>91</v>
      </c>
      <c r="F14" s="135" t="s">
        <v>280</v>
      </c>
    </row>
    <row r="15" spans="1:6" s="4" customFormat="1" ht="38.25" x14ac:dyDescent="0.2">
      <c r="A15" s="124" t="s">
        <v>92</v>
      </c>
      <c r="B15" s="147" t="s">
        <v>35</v>
      </c>
      <c r="C15" s="73" t="s">
        <v>290</v>
      </c>
      <c r="D15" s="74">
        <v>44378</v>
      </c>
      <c r="E15" s="79">
        <v>45473</v>
      </c>
      <c r="F15" s="96">
        <v>17670</v>
      </c>
    </row>
    <row r="16" spans="1:6" s="4" customFormat="1" ht="25.5" x14ac:dyDescent="0.2">
      <c r="A16" s="124" t="s">
        <v>101</v>
      </c>
      <c r="B16" s="147" t="s">
        <v>37</v>
      </c>
      <c r="C16" s="73" t="s">
        <v>290</v>
      </c>
      <c r="D16" s="74">
        <v>44470</v>
      </c>
      <c r="E16" s="79">
        <v>45565</v>
      </c>
      <c r="F16" s="67" t="s">
        <v>288</v>
      </c>
    </row>
    <row r="17" spans="1:6" s="4" customFormat="1" ht="25.5" x14ac:dyDescent="0.2">
      <c r="A17" s="124" t="s">
        <v>337</v>
      </c>
      <c r="B17" s="147" t="s">
        <v>94</v>
      </c>
      <c r="C17" s="134" t="s">
        <v>289</v>
      </c>
      <c r="D17" s="74">
        <v>44228</v>
      </c>
      <c r="E17" s="79" t="s">
        <v>93</v>
      </c>
      <c r="F17" s="162">
        <v>900</v>
      </c>
    </row>
    <row r="18" spans="1:6" s="4" customFormat="1" ht="25.5" x14ac:dyDescent="0.2">
      <c r="A18" s="167" t="s">
        <v>162</v>
      </c>
      <c r="B18" s="134" t="s">
        <v>351</v>
      </c>
      <c r="C18" s="134" t="s">
        <v>289</v>
      </c>
      <c r="D18" s="149">
        <v>44197</v>
      </c>
      <c r="E18" s="148">
        <v>44561</v>
      </c>
      <c r="F18" s="135" t="s">
        <v>280</v>
      </c>
    </row>
    <row r="19" spans="1:6" ht="25.5" x14ac:dyDescent="0.2">
      <c r="A19" s="126" t="s">
        <v>89</v>
      </c>
      <c r="B19" s="80" t="s">
        <v>338</v>
      </c>
      <c r="C19" s="73" t="s">
        <v>290</v>
      </c>
      <c r="D19" s="81">
        <v>44409</v>
      </c>
      <c r="E19" s="152">
        <v>46234</v>
      </c>
      <c r="F19" s="162">
        <f>553*12</f>
        <v>6636</v>
      </c>
    </row>
    <row r="20" spans="1:6" ht="25.5" x14ac:dyDescent="0.2">
      <c r="A20" s="126" t="s">
        <v>262</v>
      </c>
      <c r="B20" s="80" t="s">
        <v>339</v>
      </c>
      <c r="C20" s="134" t="s">
        <v>289</v>
      </c>
      <c r="D20" s="81">
        <v>44370</v>
      </c>
      <c r="E20" s="152"/>
      <c r="F20" s="168" t="s">
        <v>218</v>
      </c>
    </row>
    <row r="21" spans="1:6" ht="25.5" x14ac:dyDescent="0.2">
      <c r="A21" s="127" t="s">
        <v>217</v>
      </c>
      <c r="B21" s="169" t="s">
        <v>340</v>
      </c>
      <c r="C21" s="134" t="s">
        <v>289</v>
      </c>
      <c r="D21" s="170">
        <v>44370</v>
      </c>
      <c r="E21" s="171" t="s">
        <v>216</v>
      </c>
      <c r="F21" s="172" t="s">
        <v>219</v>
      </c>
    </row>
    <row r="22" spans="1:6" ht="25.5" x14ac:dyDescent="0.2">
      <c r="A22" s="126" t="s">
        <v>220</v>
      </c>
      <c r="B22" s="84" t="s">
        <v>346</v>
      </c>
      <c r="C22" s="134" t="s">
        <v>289</v>
      </c>
      <c r="D22" s="85">
        <v>44228</v>
      </c>
      <c r="E22" s="152">
        <v>44957</v>
      </c>
      <c r="F22" s="118">
        <v>12000</v>
      </c>
    </row>
    <row r="23" spans="1:6" ht="39" thickBot="1" x14ac:dyDescent="0.25">
      <c r="A23" s="126" t="s">
        <v>221</v>
      </c>
      <c r="B23" s="84" t="s">
        <v>294</v>
      </c>
      <c r="C23" s="73" t="s">
        <v>290</v>
      </c>
      <c r="D23" s="98">
        <v>44531</v>
      </c>
      <c r="E23" s="152">
        <v>44895</v>
      </c>
      <c r="F23" s="128">
        <v>24480</v>
      </c>
    </row>
    <row r="24" spans="1:6" ht="25.5" x14ac:dyDescent="0.2">
      <c r="A24" s="173" t="s">
        <v>36</v>
      </c>
      <c r="B24" s="91" t="s">
        <v>297</v>
      </c>
      <c r="C24" s="73" t="s">
        <v>290</v>
      </c>
      <c r="D24" s="90">
        <v>44556</v>
      </c>
      <c r="E24" s="152">
        <v>46023</v>
      </c>
      <c r="F24" s="118">
        <v>1140</v>
      </c>
    </row>
    <row r="25" spans="1:6" ht="38.25" x14ac:dyDescent="0.2">
      <c r="A25" s="174" t="s">
        <v>119</v>
      </c>
      <c r="B25" s="78" t="s">
        <v>253</v>
      </c>
      <c r="C25" s="73" t="s">
        <v>290</v>
      </c>
      <c r="D25" s="87">
        <v>44361</v>
      </c>
      <c r="E25" s="87">
        <v>45090</v>
      </c>
      <c r="F25" s="175">
        <v>30856.2</v>
      </c>
    </row>
    <row r="26" spans="1:6" ht="25.5" x14ac:dyDescent="0.2">
      <c r="A26" s="174" t="s">
        <v>68</v>
      </c>
      <c r="B26" s="78" t="s">
        <v>341</v>
      </c>
      <c r="C26" s="73" t="s">
        <v>290</v>
      </c>
      <c r="D26" s="87">
        <v>44264</v>
      </c>
      <c r="E26" s="87">
        <v>44993</v>
      </c>
      <c r="F26" s="158" t="s">
        <v>255</v>
      </c>
    </row>
    <row r="27" spans="1:6" ht="25.5" x14ac:dyDescent="0.2">
      <c r="A27" s="174" t="s">
        <v>68</v>
      </c>
      <c r="B27" s="78" t="s">
        <v>102</v>
      </c>
      <c r="C27" s="73" t="s">
        <v>290</v>
      </c>
      <c r="D27" s="87">
        <v>44468</v>
      </c>
      <c r="E27" s="87">
        <v>45563</v>
      </c>
      <c r="F27" s="151" t="s">
        <v>345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09FD-D6AC-40F2-B000-F504CC9944EF}">
  <sheetPr>
    <tabColor rgb="FFFF00FF"/>
  </sheetPr>
  <dimension ref="A3:F20"/>
  <sheetViews>
    <sheetView topLeftCell="A12" zoomScale="110" zoomScaleNormal="110" workbookViewId="0">
      <selection activeCell="A21" sqref="A21:XFD21"/>
    </sheetView>
  </sheetViews>
  <sheetFormatPr defaultRowHeight="12.75" x14ac:dyDescent="0.2"/>
  <cols>
    <col min="1" max="1" width="34" customWidth="1"/>
    <col min="2" max="2" width="79.7109375" customWidth="1"/>
    <col min="3" max="3" width="28.85546875" customWidth="1"/>
    <col min="4" max="4" width="21.7109375" style="40" customWidth="1"/>
    <col min="5" max="5" width="18.7109375" style="36" customWidth="1"/>
    <col min="6" max="6" width="32" customWidth="1"/>
  </cols>
  <sheetData>
    <row r="3" spans="1:6" ht="23.25" x14ac:dyDescent="0.35">
      <c r="A3" s="47" t="s">
        <v>278</v>
      </c>
    </row>
    <row r="5" spans="1:6" ht="37.5" x14ac:dyDescent="0.2">
      <c r="A5" s="42" t="s">
        <v>1</v>
      </c>
      <c r="B5" s="42" t="s">
        <v>0</v>
      </c>
      <c r="C5" s="43" t="s">
        <v>139</v>
      </c>
      <c r="D5" s="43" t="s">
        <v>2</v>
      </c>
      <c r="E5" s="42" t="s">
        <v>3</v>
      </c>
      <c r="F5" s="42" t="s">
        <v>138</v>
      </c>
    </row>
    <row r="6" spans="1:6" ht="25.5" x14ac:dyDescent="0.2">
      <c r="A6" s="126" t="s">
        <v>127</v>
      </c>
      <c r="B6" s="134" t="s">
        <v>351</v>
      </c>
      <c r="C6" s="134" t="s">
        <v>289</v>
      </c>
      <c r="D6" s="85">
        <v>44743</v>
      </c>
      <c r="E6" s="85" t="s">
        <v>164</v>
      </c>
      <c r="F6" s="135" t="s">
        <v>280</v>
      </c>
    </row>
    <row r="7" spans="1:6" ht="25.5" x14ac:dyDescent="0.2">
      <c r="A7" s="126" t="s">
        <v>128</v>
      </c>
      <c r="B7" s="134" t="s">
        <v>351</v>
      </c>
      <c r="C7" s="134" t="s">
        <v>289</v>
      </c>
      <c r="D7" s="85"/>
      <c r="E7" s="176"/>
      <c r="F7" s="135" t="s">
        <v>280</v>
      </c>
    </row>
    <row r="8" spans="1:6" ht="63.75" x14ac:dyDescent="0.2">
      <c r="A8" s="126" t="s">
        <v>133</v>
      </c>
      <c r="B8" s="134" t="s">
        <v>351</v>
      </c>
      <c r="C8" s="134" t="s">
        <v>289</v>
      </c>
      <c r="D8" s="85" t="s">
        <v>144</v>
      </c>
      <c r="E8" s="85">
        <v>45016</v>
      </c>
      <c r="F8" s="135" t="s">
        <v>280</v>
      </c>
    </row>
    <row r="9" spans="1:6" ht="51" x14ac:dyDescent="0.2">
      <c r="A9" s="126" t="s">
        <v>125</v>
      </c>
      <c r="B9" s="134" t="s">
        <v>351</v>
      </c>
      <c r="C9" s="134" t="s">
        <v>289</v>
      </c>
      <c r="D9" s="85" t="s">
        <v>137</v>
      </c>
      <c r="E9" s="85" t="s">
        <v>124</v>
      </c>
      <c r="F9" s="135" t="s">
        <v>280</v>
      </c>
    </row>
    <row r="10" spans="1:6" ht="38.25" x14ac:dyDescent="0.2">
      <c r="A10" s="126" t="s">
        <v>115</v>
      </c>
      <c r="B10" s="84" t="s">
        <v>346</v>
      </c>
      <c r="C10" s="73" t="s">
        <v>290</v>
      </c>
      <c r="D10" s="85">
        <v>44593</v>
      </c>
      <c r="E10" s="85">
        <v>45322</v>
      </c>
      <c r="F10" s="177">
        <v>13000</v>
      </c>
    </row>
    <row r="11" spans="1:6" ht="38.25" x14ac:dyDescent="0.2">
      <c r="A11" s="126" t="s">
        <v>98</v>
      </c>
      <c r="B11" s="84" t="s">
        <v>99</v>
      </c>
      <c r="C11" s="134" t="s">
        <v>289</v>
      </c>
      <c r="D11" s="98">
        <v>44562</v>
      </c>
      <c r="E11" s="87">
        <v>45657</v>
      </c>
      <c r="F11" s="178" t="s">
        <v>100</v>
      </c>
    </row>
    <row r="12" spans="1:6" ht="38.25" x14ac:dyDescent="0.2">
      <c r="A12" s="126" t="s">
        <v>112</v>
      </c>
      <c r="B12" s="84" t="s">
        <v>347</v>
      </c>
      <c r="C12" s="73" t="s">
        <v>290</v>
      </c>
      <c r="D12" s="98">
        <v>44593</v>
      </c>
      <c r="E12" s="87">
        <v>45322</v>
      </c>
      <c r="F12" s="128">
        <v>63200</v>
      </c>
    </row>
    <row r="13" spans="1:6" ht="38.25" x14ac:dyDescent="0.2">
      <c r="A13" s="126" t="s">
        <v>131</v>
      </c>
      <c r="B13" s="84" t="s">
        <v>113</v>
      </c>
      <c r="C13" s="73" t="s">
        <v>290</v>
      </c>
      <c r="D13" s="98">
        <v>44610</v>
      </c>
      <c r="E13" s="87">
        <v>45339</v>
      </c>
      <c r="F13" s="168" t="s">
        <v>406</v>
      </c>
    </row>
    <row r="14" spans="1:6" ht="38.25" x14ac:dyDescent="0.2">
      <c r="A14" s="179" t="s">
        <v>108</v>
      </c>
      <c r="B14" s="180" t="s">
        <v>15</v>
      </c>
      <c r="C14" s="73" t="s">
        <v>290</v>
      </c>
      <c r="D14" s="98">
        <v>44621</v>
      </c>
      <c r="E14" s="87">
        <v>45716</v>
      </c>
      <c r="F14" s="133">
        <v>60000</v>
      </c>
    </row>
    <row r="15" spans="1:6" ht="38.25" x14ac:dyDescent="0.2">
      <c r="A15" s="179" t="s">
        <v>123</v>
      </c>
      <c r="B15" s="180" t="s">
        <v>348</v>
      </c>
      <c r="C15" s="73" t="s">
        <v>290</v>
      </c>
      <c r="D15" s="98">
        <v>44764</v>
      </c>
      <c r="E15" s="87"/>
      <c r="F15" s="133">
        <v>12900</v>
      </c>
    </row>
    <row r="16" spans="1:6" ht="51" x14ac:dyDescent="0.2">
      <c r="A16" s="181" t="s">
        <v>122</v>
      </c>
      <c r="B16" s="150" t="s">
        <v>30</v>
      </c>
      <c r="C16" s="73" t="s">
        <v>290</v>
      </c>
      <c r="D16" s="87">
        <v>44733</v>
      </c>
      <c r="E16" s="87" t="s">
        <v>126</v>
      </c>
      <c r="F16" s="182">
        <f>560*12</f>
        <v>6720</v>
      </c>
    </row>
    <row r="17" spans="1:6" ht="38.25" x14ac:dyDescent="0.2">
      <c r="A17" s="174" t="s">
        <v>118</v>
      </c>
      <c r="B17" s="78" t="s">
        <v>349</v>
      </c>
      <c r="C17" s="73" t="s">
        <v>290</v>
      </c>
      <c r="D17" s="87">
        <v>44629</v>
      </c>
      <c r="E17" s="87" t="s">
        <v>116</v>
      </c>
      <c r="F17" s="151" t="s">
        <v>141</v>
      </c>
    </row>
    <row r="18" spans="1:6" ht="51" x14ac:dyDescent="0.2">
      <c r="A18" s="174" t="s">
        <v>142</v>
      </c>
      <c r="B18" s="78" t="s">
        <v>140</v>
      </c>
      <c r="C18" s="73" t="s">
        <v>290</v>
      </c>
      <c r="D18" s="87">
        <v>44859</v>
      </c>
      <c r="E18" s="87" t="s">
        <v>145</v>
      </c>
      <c r="F18" s="151" t="s">
        <v>132</v>
      </c>
    </row>
    <row r="19" spans="1:6" ht="38.25" x14ac:dyDescent="0.2">
      <c r="A19" s="179" t="s">
        <v>106</v>
      </c>
      <c r="B19" s="134" t="s">
        <v>351</v>
      </c>
      <c r="C19" s="134" t="s">
        <v>289</v>
      </c>
      <c r="D19" s="153">
        <v>44562</v>
      </c>
      <c r="E19" s="183" t="s">
        <v>107</v>
      </c>
      <c r="F19" s="135" t="s">
        <v>280</v>
      </c>
    </row>
    <row r="20" spans="1:6" ht="38.25" x14ac:dyDescent="0.2">
      <c r="A20" s="126" t="s">
        <v>129</v>
      </c>
      <c r="B20" s="84" t="s">
        <v>350</v>
      </c>
      <c r="C20" s="73" t="s">
        <v>290</v>
      </c>
      <c r="D20" s="98">
        <v>44896</v>
      </c>
      <c r="E20" s="87">
        <v>45626</v>
      </c>
      <c r="F20" s="96">
        <v>23760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6141-22DD-4300-AFB7-4D9A9D009D51}">
  <sheetPr>
    <tabColor rgb="FFFF00FF"/>
  </sheetPr>
  <dimension ref="A3:F18"/>
  <sheetViews>
    <sheetView workbookViewId="0">
      <selection activeCell="C6" sqref="C6"/>
    </sheetView>
  </sheetViews>
  <sheetFormatPr defaultRowHeight="12.75" x14ac:dyDescent="0.2"/>
  <cols>
    <col min="1" max="1" width="72" bestFit="1" customWidth="1"/>
    <col min="2" max="3" width="29.85546875" customWidth="1"/>
    <col min="4" max="4" width="23.7109375" customWidth="1"/>
    <col min="5" max="5" width="27" customWidth="1"/>
    <col min="6" max="6" width="34.85546875" customWidth="1"/>
  </cols>
  <sheetData>
    <row r="3" spans="1:6" ht="23.25" x14ac:dyDescent="0.35">
      <c r="A3" s="47" t="s">
        <v>279</v>
      </c>
    </row>
    <row r="5" spans="1:6" ht="37.5" x14ac:dyDescent="0.2">
      <c r="A5" s="41" t="s">
        <v>1</v>
      </c>
      <c r="B5" s="42" t="s">
        <v>0</v>
      </c>
      <c r="C5" s="43" t="s">
        <v>139</v>
      </c>
      <c r="D5" s="42" t="s">
        <v>2</v>
      </c>
      <c r="E5" s="41" t="s">
        <v>3</v>
      </c>
      <c r="F5" s="42" t="s">
        <v>136</v>
      </c>
    </row>
    <row r="6" spans="1:6" ht="48" thickBot="1" x14ac:dyDescent="0.25">
      <c r="A6" s="33" t="s">
        <v>257</v>
      </c>
      <c r="B6" s="134" t="s">
        <v>351</v>
      </c>
      <c r="C6" s="134" t="s">
        <v>289</v>
      </c>
      <c r="D6" s="31">
        <v>44927</v>
      </c>
      <c r="E6" s="29">
        <v>45657</v>
      </c>
      <c r="F6" s="135" t="s">
        <v>280</v>
      </c>
    </row>
    <row r="7" spans="1:6" ht="26.25" thickBot="1" x14ac:dyDescent="0.3">
      <c r="A7" s="20" t="s">
        <v>130</v>
      </c>
      <c r="B7" s="134" t="s">
        <v>351</v>
      </c>
      <c r="C7" s="134" t="s">
        <v>289</v>
      </c>
      <c r="D7" s="32">
        <v>44958</v>
      </c>
      <c r="E7" s="30">
        <v>47149</v>
      </c>
      <c r="F7" s="135" t="s">
        <v>280</v>
      </c>
    </row>
    <row r="8" spans="1:6" s="189" customFormat="1" ht="31.5" x14ac:dyDescent="0.25">
      <c r="A8" s="190" t="s">
        <v>352</v>
      </c>
      <c r="B8" s="134" t="s">
        <v>351</v>
      </c>
      <c r="C8" s="185" t="s">
        <v>289</v>
      </c>
      <c r="D8" s="186">
        <v>45170</v>
      </c>
      <c r="E8" s="187" t="s">
        <v>353</v>
      </c>
      <c r="F8" s="188" t="s">
        <v>280</v>
      </c>
    </row>
    <row r="9" spans="1:6" s="189" customFormat="1" ht="38.25" x14ac:dyDescent="0.25">
      <c r="A9" s="184" t="s">
        <v>372</v>
      </c>
      <c r="B9" s="185" t="s">
        <v>78</v>
      </c>
      <c r="C9" s="134" t="s">
        <v>289</v>
      </c>
      <c r="D9" s="186">
        <v>45122</v>
      </c>
      <c r="E9" s="187">
        <v>46582</v>
      </c>
      <c r="F9" s="188" t="s">
        <v>354</v>
      </c>
    </row>
    <row r="10" spans="1:6" s="189" customFormat="1" ht="26.25" x14ac:dyDescent="0.25">
      <c r="A10" s="184" t="s">
        <v>355</v>
      </c>
      <c r="B10" s="185" t="s">
        <v>356</v>
      </c>
      <c r="C10" s="73" t="s">
        <v>290</v>
      </c>
      <c r="D10" s="186">
        <v>45238</v>
      </c>
      <c r="E10" s="187">
        <v>46732</v>
      </c>
      <c r="F10" s="188" t="s">
        <v>357</v>
      </c>
    </row>
    <row r="11" spans="1:6" ht="26.25" x14ac:dyDescent="0.25">
      <c r="A11" s="26" t="s">
        <v>358</v>
      </c>
      <c r="B11" s="134" t="s">
        <v>359</v>
      </c>
      <c r="C11" s="73" t="s">
        <v>386</v>
      </c>
      <c r="D11" s="60">
        <v>45111</v>
      </c>
      <c r="E11" s="12">
        <v>46937</v>
      </c>
      <c r="F11" s="135" t="s">
        <v>385</v>
      </c>
    </row>
    <row r="12" spans="1:6" ht="26.25" x14ac:dyDescent="0.25">
      <c r="A12" s="26" t="s">
        <v>360</v>
      </c>
      <c r="B12" s="134" t="s">
        <v>383</v>
      </c>
      <c r="C12" s="73" t="s">
        <v>290</v>
      </c>
      <c r="D12" s="60">
        <v>45196</v>
      </c>
      <c r="E12" s="12">
        <v>45561</v>
      </c>
      <c r="F12" s="191" t="s">
        <v>373</v>
      </c>
    </row>
    <row r="13" spans="1:6" ht="26.25" x14ac:dyDescent="0.25">
      <c r="A13" s="26" t="s">
        <v>361</v>
      </c>
      <c r="B13" s="134" t="s">
        <v>362</v>
      </c>
      <c r="C13" s="73" t="s">
        <v>290</v>
      </c>
      <c r="D13" s="60">
        <v>45209</v>
      </c>
      <c r="E13" s="12">
        <v>45939</v>
      </c>
      <c r="F13" s="73" t="s">
        <v>406</v>
      </c>
    </row>
    <row r="14" spans="1:6" ht="38.25" x14ac:dyDescent="0.25">
      <c r="A14" s="26" t="s">
        <v>363</v>
      </c>
      <c r="B14" s="134" t="s">
        <v>364</v>
      </c>
      <c r="C14" s="73" t="s">
        <v>290</v>
      </c>
      <c r="D14" s="60">
        <v>45254</v>
      </c>
      <c r="E14" s="12">
        <v>45436</v>
      </c>
      <c r="F14" s="135" t="s">
        <v>384</v>
      </c>
    </row>
    <row r="15" spans="1:6" ht="15.75" x14ac:dyDescent="0.25">
      <c r="A15" s="192" t="s">
        <v>365</v>
      </c>
      <c r="B15" s="193" t="s">
        <v>374</v>
      </c>
      <c r="C15" s="193"/>
      <c r="D15" s="60">
        <v>45137</v>
      </c>
      <c r="E15" s="12">
        <v>46232</v>
      </c>
      <c r="F15" s="135" t="s">
        <v>366</v>
      </c>
    </row>
    <row r="16" spans="1:6" ht="26.25" customHeight="1" x14ac:dyDescent="0.25">
      <c r="A16" s="194" t="s">
        <v>367</v>
      </c>
      <c r="B16" s="195" t="s">
        <v>371</v>
      </c>
      <c r="C16" s="226" t="s">
        <v>290</v>
      </c>
      <c r="D16" s="196">
        <v>45211</v>
      </c>
      <c r="E16" s="12">
        <v>46671</v>
      </c>
      <c r="F16" s="135" t="s">
        <v>375</v>
      </c>
    </row>
    <row r="17" spans="1:6" ht="15.75" x14ac:dyDescent="0.25">
      <c r="A17" s="197" t="s">
        <v>368</v>
      </c>
      <c r="B17" s="198"/>
      <c r="C17" s="227"/>
      <c r="D17" s="196">
        <v>45211</v>
      </c>
      <c r="E17" s="12">
        <v>46671</v>
      </c>
      <c r="F17" s="135" t="s">
        <v>369</v>
      </c>
    </row>
    <row r="18" spans="1:6" ht="51" x14ac:dyDescent="0.25">
      <c r="A18" s="26" t="s">
        <v>118</v>
      </c>
      <c r="B18" s="134" t="s">
        <v>370</v>
      </c>
      <c r="C18" s="73" t="s">
        <v>290</v>
      </c>
      <c r="D18" s="60">
        <v>45059</v>
      </c>
      <c r="E18" s="12">
        <v>45425</v>
      </c>
      <c r="F18" s="135" t="s">
        <v>376</v>
      </c>
    </row>
  </sheetData>
  <mergeCells count="1">
    <mergeCell ref="C16:C1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FA08E-C0F6-4304-9FEA-5FBF854C7CA7}">
  <sheetPr>
    <tabColor rgb="FFFF00FF"/>
  </sheetPr>
  <dimension ref="A3:F18"/>
  <sheetViews>
    <sheetView workbookViewId="0">
      <selection activeCell="E16" sqref="E16"/>
    </sheetView>
  </sheetViews>
  <sheetFormatPr defaultRowHeight="12.75" x14ac:dyDescent="0.2"/>
  <cols>
    <col min="1" max="1" width="35" style="200" customWidth="1"/>
    <col min="2" max="2" width="33.42578125" style="200" customWidth="1"/>
    <col min="3" max="3" width="33.140625" style="200" customWidth="1"/>
    <col min="4" max="4" width="27.42578125" style="200" customWidth="1"/>
    <col min="5" max="5" width="23.5703125" style="200" customWidth="1"/>
    <col min="6" max="6" width="31.7109375" style="200" customWidth="1"/>
    <col min="7" max="16384" width="9.140625" style="200"/>
  </cols>
  <sheetData>
    <row r="3" spans="1:6" ht="23.25" x14ac:dyDescent="0.35">
      <c r="A3" s="199" t="s">
        <v>377</v>
      </c>
    </row>
    <row r="5" spans="1:6" ht="37.5" x14ac:dyDescent="0.2">
      <c r="A5" s="201" t="s">
        <v>1</v>
      </c>
      <c r="B5" s="202" t="s">
        <v>0</v>
      </c>
      <c r="C5" s="203" t="s">
        <v>139</v>
      </c>
      <c r="D5" s="202" t="s">
        <v>2</v>
      </c>
      <c r="E5" s="201" t="s">
        <v>3</v>
      </c>
      <c r="F5" s="202" t="s">
        <v>136</v>
      </c>
    </row>
    <row r="6" spans="1:6" ht="45.75" customHeight="1" x14ac:dyDescent="0.25">
      <c r="A6" s="16" t="s">
        <v>378</v>
      </c>
      <c r="B6" s="84" t="s">
        <v>346</v>
      </c>
      <c r="C6" s="73" t="s">
        <v>290</v>
      </c>
      <c r="D6" s="205">
        <v>45323</v>
      </c>
      <c r="E6" s="206">
        <v>46053</v>
      </c>
      <c r="F6" s="207" t="s">
        <v>379</v>
      </c>
    </row>
    <row r="7" spans="1:6" ht="80.25" customHeight="1" x14ac:dyDescent="0.25">
      <c r="A7" s="190" t="s">
        <v>380</v>
      </c>
      <c r="B7" s="214" t="s">
        <v>381</v>
      </c>
      <c r="C7" s="215" t="s">
        <v>290</v>
      </c>
      <c r="D7" s="216">
        <v>45369</v>
      </c>
      <c r="E7" s="217">
        <v>46098</v>
      </c>
      <c r="F7" s="218" t="s">
        <v>382</v>
      </c>
    </row>
    <row r="8" spans="1:6" ht="51.75" customHeight="1" x14ac:dyDescent="0.25">
      <c r="A8" s="190" t="s">
        <v>390</v>
      </c>
      <c r="B8" s="214" t="s">
        <v>391</v>
      </c>
      <c r="C8" s="215" t="s">
        <v>290</v>
      </c>
      <c r="D8" s="216">
        <v>45627</v>
      </c>
      <c r="E8" s="217">
        <v>46356</v>
      </c>
      <c r="F8" s="219" t="s">
        <v>393</v>
      </c>
    </row>
    <row r="9" spans="1:6" ht="80.25" customHeight="1" x14ac:dyDescent="0.25">
      <c r="A9" s="190" t="s">
        <v>392</v>
      </c>
      <c r="B9" s="214" t="s">
        <v>395</v>
      </c>
      <c r="C9" s="215" t="s">
        <v>290</v>
      </c>
      <c r="D9" s="216">
        <v>45566</v>
      </c>
      <c r="E9" s="217">
        <v>46660</v>
      </c>
      <c r="F9" s="219" t="s">
        <v>394</v>
      </c>
    </row>
    <row r="10" spans="1:6" ht="80.25" customHeight="1" x14ac:dyDescent="0.25">
      <c r="A10" s="190" t="s">
        <v>396</v>
      </c>
      <c r="B10" s="214" t="s">
        <v>397</v>
      </c>
      <c r="C10" s="215" t="s">
        <v>290</v>
      </c>
      <c r="D10" s="216">
        <v>45619</v>
      </c>
      <c r="E10" s="217">
        <v>45983</v>
      </c>
      <c r="F10" s="219" t="s">
        <v>398</v>
      </c>
    </row>
    <row r="11" spans="1:6" ht="80.25" customHeight="1" x14ac:dyDescent="0.25">
      <c r="A11" s="190" t="s">
        <v>399</v>
      </c>
      <c r="B11" s="214" t="s">
        <v>400</v>
      </c>
      <c r="C11" s="215" t="s">
        <v>290</v>
      </c>
      <c r="D11" s="216">
        <v>45639</v>
      </c>
      <c r="E11" s="217" t="s">
        <v>401</v>
      </c>
      <c r="F11" s="219">
        <v>22000</v>
      </c>
    </row>
    <row r="12" spans="1:6" ht="80.25" customHeight="1" x14ac:dyDescent="0.25">
      <c r="A12" s="190" t="s">
        <v>404</v>
      </c>
      <c r="B12" s="214" t="s">
        <v>35</v>
      </c>
      <c r="C12" s="215" t="s">
        <v>290</v>
      </c>
      <c r="D12" s="216">
        <v>45474</v>
      </c>
      <c r="E12" s="217">
        <v>46568</v>
      </c>
      <c r="F12" s="219">
        <v>19600</v>
      </c>
    </row>
    <row r="13" spans="1:6" ht="80.25" customHeight="1" x14ac:dyDescent="0.25">
      <c r="A13" s="190" t="s">
        <v>405</v>
      </c>
      <c r="B13" s="214" t="s">
        <v>37</v>
      </c>
      <c r="C13" s="215" t="s">
        <v>290</v>
      </c>
      <c r="D13" s="216">
        <v>45566</v>
      </c>
      <c r="E13" s="217">
        <v>46660</v>
      </c>
      <c r="F13" s="220" t="s">
        <v>406</v>
      </c>
    </row>
    <row r="14" spans="1:6" ht="80.25" customHeight="1" x14ac:dyDescent="0.25">
      <c r="A14" s="190" t="s">
        <v>68</v>
      </c>
      <c r="B14" s="214" t="s">
        <v>409</v>
      </c>
      <c r="C14" s="215" t="s">
        <v>290</v>
      </c>
      <c r="D14" s="216">
        <v>45867</v>
      </c>
      <c r="E14" s="217"/>
      <c r="F14" s="220" t="s">
        <v>410</v>
      </c>
    </row>
    <row r="15" spans="1:6" ht="80.25" customHeight="1" x14ac:dyDescent="0.25">
      <c r="A15" s="190" t="s">
        <v>68</v>
      </c>
      <c r="B15" s="214" t="s">
        <v>411</v>
      </c>
      <c r="C15" s="215" t="s">
        <v>290</v>
      </c>
      <c r="D15" s="216">
        <v>45341</v>
      </c>
      <c r="E15" s="221" t="s">
        <v>415</v>
      </c>
      <c r="F15" s="220" t="s">
        <v>412</v>
      </c>
    </row>
    <row r="16" spans="1:6" ht="80.25" customHeight="1" x14ac:dyDescent="0.25">
      <c r="A16" s="190" t="s">
        <v>413</v>
      </c>
      <c r="B16" s="214" t="s">
        <v>414</v>
      </c>
      <c r="C16" s="215" t="s">
        <v>290</v>
      </c>
      <c r="D16" s="216">
        <v>45371</v>
      </c>
      <c r="E16" s="216"/>
      <c r="F16" s="220">
        <v>1200</v>
      </c>
    </row>
    <row r="17" spans="1:6" ht="80.25" customHeight="1" x14ac:dyDescent="0.2">
      <c r="A17" s="225" t="s">
        <v>365</v>
      </c>
      <c r="B17" s="225" t="s">
        <v>425</v>
      </c>
      <c r="C17" s="134" t="s">
        <v>289</v>
      </c>
      <c r="D17" s="216">
        <v>45491</v>
      </c>
      <c r="E17" s="216" t="s">
        <v>426</v>
      </c>
      <c r="F17" s="220">
        <v>820</v>
      </c>
    </row>
    <row r="18" spans="1:6" x14ac:dyDescent="0.2">
      <c r="A18" s="2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Associazioni Nazionali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Elenco contratti</dc:title>
  <dc:creator>FGERBINO</dc:creator>
  <cp:lastModifiedBy>Stefania Ricciardi</cp:lastModifiedBy>
  <cp:lastPrinted>2023-04-27T12:03:45Z</cp:lastPrinted>
  <dcterms:created xsi:type="dcterms:W3CDTF">2011-08-25T16:01:31Z</dcterms:created>
  <dcterms:modified xsi:type="dcterms:W3CDTF">2026-06-15T08:45:46Z</dcterms:modified>
</cp:coreProperties>
</file>